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30" windowHeight="8910" activeTab="1"/>
  </bookViews>
  <sheets>
    <sheet name="C1MW" sheetId="1" r:id="rId1"/>
    <sheet name="K1MW" sheetId="2" r:id="rId2"/>
    <sheet name="K1ZW" sheetId="3" r:id="rId3"/>
    <sheet name="C1ZW" sheetId="4" r:id="rId4"/>
    <sheet name="C2W" sheetId="5" r:id="rId5"/>
  </sheets>
  <definedNames>
    <definedName name="DATABASE" localSheetId="0">'C1MW'!$A$2:$L$20</definedName>
    <definedName name="DATABASE" localSheetId="4">'C2W'!$A$2:$M$14</definedName>
    <definedName name="DATABASE" localSheetId="2">'K1ZW'!$A$2:$L$20</definedName>
    <definedName name="DATABASE">'K1MW'!$A$2:$N$35</definedName>
    <definedName name="_xlnm.Print_Area" localSheetId="0">'C1MW'!$A$1:$N$20</definedName>
    <definedName name="_xlnm.Print_Area" localSheetId="3">'C1ZW'!$A$1:$N$7</definedName>
    <definedName name="_xlnm.Print_Area" localSheetId="4">'C2W'!$A$1:$O$14</definedName>
  </definedNames>
  <calcPr fullCalcOnLoad="1"/>
</workbook>
</file>

<file path=xl/sharedStrings.xml><?xml version="1.0" encoding="utf-8"?>
<sst xmlns="http://schemas.openxmlformats.org/spreadsheetml/2006/main" count="249" uniqueCount="125">
  <si>
    <t>POR</t>
  </si>
  <si>
    <t>RGC</t>
  </si>
  <si>
    <t>JMENO</t>
  </si>
  <si>
    <t>RO</t>
  </si>
  <si>
    <t>VT</t>
  </si>
  <si>
    <t>ODD</t>
  </si>
  <si>
    <t>CELKEM</t>
  </si>
  <si>
    <t>Olomouc</t>
  </si>
  <si>
    <t>KK Opava</t>
  </si>
  <si>
    <t>Soběslav</t>
  </si>
  <si>
    <t>Boh.Pha</t>
  </si>
  <si>
    <t>Kroměříž</t>
  </si>
  <si>
    <t>Litovel</t>
  </si>
  <si>
    <t>KK Brno</t>
  </si>
  <si>
    <t>Vys.Mýto</t>
  </si>
  <si>
    <t>pořadí</t>
  </si>
  <si>
    <t>jméno</t>
  </si>
  <si>
    <t>ročník</t>
  </si>
  <si>
    <t>oddíl</t>
  </si>
  <si>
    <t>SKVeselí</t>
  </si>
  <si>
    <t>VSDK</t>
  </si>
  <si>
    <t>Suchánek - Jílek</t>
  </si>
  <si>
    <t>Val.Mez.</t>
  </si>
  <si>
    <t>VS Tábor</t>
  </si>
  <si>
    <t>Jílek Jan</t>
  </si>
  <si>
    <t>Suchánek Daniel</t>
  </si>
  <si>
    <t>Týniště</t>
  </si>
  <si>
    <t>Kralupy</t>
  </si>
  <si>
    <t>Foltysová Denisa</t>
  </si>
  <si>
    <t>Krausová Tereza</t>
  </si>
  <si>
    <t>Svobodová Jana</t>
  </si>
  <si>
    <t>Č.Lípa</t>
  </si>
  <si>
    <t>Smolka Ondřej</t>
  </si>
  <si>
    <t>Šťastný Filip</t>
  </si>
  <si>
    <t>Šrámek Jonatán</t>
  </si>
  <si>
    <t>Paďourová Klára</t>
  </si>
  <si>
    <t>Drábková Martina</t>
  </si>
  <si>
    <t>Pardub.</t>
  </si>
  <si>
    <t>Zapletal Štěpán</t>
  </si>
  <si>
    <t>Zátopek Vladimír</t>
  </si>
  <si>
    <t>Kristek Václav</t>
  </si>
  <si>
    <t>Střecha Petr</t>
  </si>
  <si>
    <t>Vyhnálek Jan</t>
  </si>
  <si>
    <t>Žniva Marek</t>
  </si>
  <si>
    <t>Franek Jakub</t>
  </si>
  <si>
    <t>Jelínek Filip</t>
  </si>
  <si>
    <t>Slanina Vladimír</t>
  </si>
  <si>
    <t>L.Žatec</t>
  </si>
  <si>
    <t>Satke Adam</t>
  </si>
  <si>
    <t>Stefan Tomáš</t>
  </si>
  <si>
    <t>Jelínek Šimon</t>
  </si>
  <si>
    <t>Junek Matyáš</t>
  </si>
  <si>
    <t>Klement Adam</t>
  </si>
  <si>
    <t>Jelínek - Smolka</t>
  </si>
  <si>
    <t>Sováková Lenka</t>
  </si>
  <si>
    <t>kategorie C1M</t>
  </si>
  <si>
    <t>Č.Pila So</t>
  </si>
  <si>
    <t>Č.Pila Ne</t>
  </si>
  <si>
    <t>kategorie K1Z</t>
  </si>
  <si>
    <t>kategorie C2M</t>
  </si>
  <si>
    <t>kategorie K1M</t>
  </si>
  <si>
    <t>Habich Karel</t>
  </si>
  <si>
    <t>Hudeček Vojtěch</t>
  </si>
  <si>
    <t>Pinkas Adam</t>
  </si>
  <si>
    <t>Satková Martina</t>
  </si>
  <si>
    <t>Zapletal Vojtěch</t>
  </si>
  <si>
    <t>Zieris Matyáš</t>
  </si>
  <si>
    <t>Trutnov</t>
  </si>
  <si>
    <t>Valíková Barbora</t>
  </si>
  <si>
    <t>MČRd klas.</t>
  </si>
  <si>
    <r>
      <t>MČRd</t>
    </r>
    <r>
      <rPr>
        <sz val="8"/>
        <rFont val="Arial CE"/>
        <family val="2"/>
      </rPr>
      <t xml:space="preserve"> sprint</t>
    </r>
  </si>
  <si>
    <t>Žniva - Zátopek</t>
  </si>
  <si>
    <t>Junek - Klement</t>
  </si>
  <si>
    <t>Ulwer Jiří</t>
  </si>
  <si>
    <t>Vomáčka Jakub</t>
  </si>
  <si>
    <t>Brožová Tereza</t>
  </si>
  <si>
    <t>Řeháková Barbora</t>
  </si>
  <si>
    <t>Šotola Karel</t>
  </si>
  <si>
    <t>Paták Jan</t>
  </si>
  <si>
    <t>Mrázková Mária</t>
  </si>
  <si>
    <t>Čapáková Eliška</t>
  </si>
  <si>
    <t>Arnošová Karolína</t>
  </si>
  <si>
    <t>Křišťanová Michaela</t>
  </si>
  <si>
    <t>Franek - Kristek V.</t>
  </si>
  <si>
    <t>Moravice sp.</t>
  </si>
  <si>
    <t>Veltrusy So</t>
  </si>
  <si>
    <t>Veltrusy Ne</t>
  </si>
  <si>
    <t>Šmoldas Michal</t>
  </si>
  <si>
    <t>Kuča Jakub</t>
  </si>
  <si>
    <t>Habich Tomáš</t>
  </si>
  <si>
    <t>Zástěrová Pavlína</t>
  </si>
  <si>
    <t>Dukla B.</t>
  </si>
  <si>
    <t>Ligurská Blanka</t>
  </si>
  <si>
    <t>Hric Filip</t>
  </si>
  <si>
    <t>Nachtigal Jiří</t>
  </si>
  <si>
    <t>Chomutov</t>
  </si>
  <si>
    <t>Tomeček Michal</t>
  </si>
  <si>
    <t>Olejník Jan</t>
  </si>
  <si>
    <t>Štětka Matěj</t>
  </si>
  <si>
    <t>SKVS ČB</t>
  </si>
  <si>
    <t>Litoval</t>
  </si>
  <si>
    <t>Krejčíř Dominik</t>
  </si>
  <si>
    <t>Vala Matěj</t>
  </si>
  <si>
    <t>Vala - Habich</t>
  </si>
  <si>
    <t>Jurečka Filip</t>
  </si>
  <si>
    <t>Pospíšil Adrian</t>
  </si>
  <si>
    <t>Hricová Klára</t>
  </si>
  <si>
    <t>Fialová Veronika</t>
  </si>
  <si>
    <t>Zajvar Martin</t>
  </si>
  <si>
    <t>Vrba Jiří</t>
  </si>
  <si>
    <t>Krameš Petr</t>
  </si>
  <si>
    <t>Chaloupka Václav</t>
  </si>
  <si>
    <t>Koubík Ondřej</t>
  </si>
  <si>
    <t>Folkman Jan</t>
  </si>
  <si>
    <t>Šimko Ondřej</t>
  </si>
  <si>
    <t>Novotný Jan</t>
  </si>
  <si>
    <t>Zapletal Mikuláš</t>
  </si>
  <si>
    <t>Šimko Jakub</t>
  </si>
  <si>
    <t>Neubert Adam</t>
  </si>
  <si>
    <t>Kubíček Tomáš</t>
  </si>
  <si>
    <t>Koblencová Anna</t>
  </si>
  <si>
    <t>Šupolík Pavel</t>
  </si>
  <si>
    <t>Balarin Lukáš</t>
  </si>
  <si>
    <t>KKOpava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</si>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</sst>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1" fontId="0" fillId="0" borderId="1" xfId="0" applyNumberForma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 inden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N20"/>
  <sheetViews>
    <sheetView workbookViewId="0" topLeftCell="A1">
      <selection activeCell="A9" sqref="A9"/>
    </sheetView>
  </sheetViews>
  <sheetFormatPr defaultColWidth="9.00390625" defaultRowHeight="12.75"/>
  <cols>
    <col min="1" max="1" width="3.75390625" style="1" customWidth="1"/>
    <col min="2" max="2" width="6.75390625" style="5" customWidth="1"/>
    <col min="3" max="3" width="16.25390625" style="2" customWidth="1"/>
    <col min="4" max="4" width="3.75390625" style="3" customWidth="1"/>
    <col min="5" max="5" width="3.75390625" style="3" hidden="1" customWidth="1"/>
    <col min="6" max="6" width="11.25390625" style="2" customWidth="1"/>
    <col min="7" max="13" width="4.75390625" style="1" customWidth="1"/>
    <col min="14" max="14" width="5.75390625" style="4" customWidth="1"/>
    <col min="15" max="16384" width="9.125" style="4" customWidth="1"/>
  </cols>
  <sheetData>
    <row r="1" spans="3:14" ht="21" customHeight="1">
      <c r="C1" s="12" t="s">
        <v>55</v>
      </c>
      <c r="G1" s="13"/>
      <c r="H1" s="6"/>
      <c r="I1" s="6"/>
      <c r="J1" s="6"/>
      <c r="K1" s="6"/>
      <c r="L1" s="6"/>
      <c r="M1" s="6"/>
      <c r="N1" s="10"/>
    </row>
    <row r="2" spans="1:14" ht="62.25" customHeight="1">
      <c r="A2" s="14" t="s">
        <v>0</v>
      </c>
      <c r="B2" s="15" t="s">
        <v>1</v>
      </c>
      <c r="C2" s="16" t="s">
        <v>2</v>
      </c>
      <c r="D2" s="14" t="s">
        <v>3</v>
      </c>
      <c r="E2" s="14" t="s">
        <v>4</v>
      </c>
      <c r="F2" s="16" t="s">
        <v>5</v>
      </c>
      <c r="G2" s="17" t="s">
        <v>56</v>
      </c>
      <c r="H2" s="14" t="s">
        <v>57</v>
      </c>
      <c r="I2" s="14" t="s">
        <v>69</v>
      </c>
      <c r="J2" s="14" t="s">
        <v>84</v>
      </c>
      <c r="K2" s="14" t="s">
        <v>85</v>
      </c>
      <c r="L2" s="14" t="s">
        <v>86</v>
      </c>
      <c r="M2" s="18" t="s">
        <v>70</v>
      </c>
      <c r="N2" s="17" t="s">
        <v>6</v>
      </c>
    </row>
    <row r="3" spans="1:14" ht="15" customHeight="1">
      <c r="A3" s="8">
        <v>1</v>
      </c>
      <c r="B3" s="1">
        <v>52028</v>
      </c>
      <c r="C3" s="2" t="s">
        <v>46</v>
      </c>
      <c r="D3" s="3">
        <v>94</v>
      </c>
      <c r="F3" s="2" t="s">
        <v>47</v>
      </c>
      <c r="G3" s="28">
        <v>60</v>
      </c>
      <c r="H3" s="25">
        <v>60</v>
      </c>
      <c r="I3" s="25">
        <v>60</v>
      </c>
      <c r="J3" s="25">
        <v>60</v>
      </c>
      <c r="K3" s="25">
        <v>60</v>
      </c>
      <c r="L3" s="25">
        <v>0</v>
      </c>
      <c r="M3" s="25">
        <v>60</v>
      </c>
      <c r="N3" s="11">
        <f aca="true" t="shared" si="0" ref="N3:N19">SUM(G3:M3)-MIN(G3:M3)-SMALL(G3:M3,2)</f>
        <v>300</v>
      </c>
    </row>
    <row r="4" spans="1:14" ht="15" customHeight="1">
      <c r="A4" s="8">
        <f>1+A3</f>
        <v>2</v>
      </c>
      <c r="B4" s="5">
        <v>1018</v>
      </c>
      <c r="C4" s="2" t="s">
        <v>50</v>
      </c>
      <c r="D4" s="3">
        <v>94</v>
      </c>
      <c r="F4" s="2" t="s">
        <v>10</v>
      </c>
      <c r="G4" s="28">
        <v>53</v>
      </c>
      <c r="H4" s="25">
        <v>53</v>
      </c>
      <c r="I4" s="25">
        <v>0</v>
      </c>
      <c r="J4" s="25">
        <v>0</v>
      </c>
      <c r="K4" s="25">
        <v>53</v>
      </c>
      <c r="L4" s="25">
        <v>38</v>
      </c>
      <c r="M4" s="25">
        <v>53</v>
      </c>
      <c r="N4" s="11">
        <f t="shared" si="0"/>
        <v>250</v>
      </c>
    </row>
    <row r="5" spans="1:14" ht="15" customHeight="1">
      <c r="A5" s="8">
        <v>3</v>
      </c>
      <c r="B5" s="5">
        <v>116064</v>
      </c>
      <c r="C5" s="2" t="s">
        <v>38</v>
      </c>
      <c r="D5" s="3">
        <v>93</v>
      </c>
      <c r="F5" s="2" t="s">
        <v>12</v>
      </c>
      <c r="G5" s="28">
        <v>42</v>
      </c>
      <c r="H5" s="25">
        <v>38</v>
      </c>
      <c r="I5" s="25">
        <v>53</v>
      </c>
      <c r="J5" s="25">
        <v>47</v>
      </c>
      <c r="K5" s="25">
        <v>42</v>
      </c>
      <c r="L5" s="25">
        <v>42</v>
      </c>
      <c r="M5" s="25">
        <v>25</v>
      </c>
      <c r="N5" s="11">
        <f t="shared" si="0"/>
        <v>226</v>
      </c>
    </row>
    <row r="6" spans="1:14" ht="15" customHeight="1">
      <c r="A6" s="8">
        <f>1+A5</f>
        <v>4</v>
      </c>
      <c r="B6" s="5">
        <v>132037</v>
      </c>
      <c r="C6" s="2" t="s">
        <v>39</v>
      </c>
      <c r="D6" s="3">
        <v>95</v>
      </c>
      <c r="F6" s="2" t="s">
        <v>22</v>
      </c>
      <c r="G6" s="28">
        <v>31</v>
      </c>
      <c r="H6" s="25">
        <v>42</v>
      </c>
      <c r="I6" s="25">
        <v>47</v>
      </c>
      <c r="J6" s="25">
        <v>42</v>
      </c>
      <c r="K6" s="25">
        <v>38</v>
      </c>
      <c r="L6" s="25">
        <v>47</v>
      </c>
      <c r="M6" s="25">
        <v>0</v>
      </c>
      <c r="N6" s="11">
        <f t="shared" si="0"/>
        <v>216</v>
      </c>
    </row>
    <row r="7" spans="1:14" ht="15" customHeight="1">
      <c r="A7" s="8" t="s">
        <v>124</v>
      </c>
      <c r="B7" s="5">
        <v>30031</v>
      </c>
      <c r="C7" s="2" t="s">
        <v>61</v>
      </c>
      <c r="D7" s="3">
        <v>94</v>
      </c>
      <c r="F7" s="2" t="s">
        <v>23</v>
      </c>
      <c r="G7" s="28">
        <v>47</v>
      </c>
      <c r="H7" s="25">
        <v>47</v>
      </c>
      <c r="I7" s="25">
        <v>42</v>
      </c>
      <c r="J7" s="25">
        <v>38</v>
      </c>
      <c r="K7" s="25">
        <v>34</v>
      </c>
      <c r="L7" s="25">
        <v>34</v>
      </c>
      <c r="M7" s="25">
        <v>42</v>
      </c>
      <c r="N7" s="11">
        <f t="shared" si="0"/>
        <v>216</v>
      </c>
    </row>
    <row r="8" spans="1:14" ht="15" customHeight="1">
      <c r="A8" s="8">
        <v>6</v>
      </c>
      <c r="B8" s="5">
        <v>64034</v>
      </c>
      <c r="C8" s="2" t="s">
        <v>52</v>
      </c>
      <c r="D8" s="3">
        <v>96</v>
      </c>
      <c r="F8" s="2" t="s">
        <v>14</v>
      </c>
      <c r="G8" s="28">
        <v>38</v>
      </c>
      <c r="H8" s="25">
        <v>34</v>
      </c>
      <c r="I8" s="25">
        <v>38</v>
      </c>
      <c r="J8" s="25">
        <v>34</v>
      </c>
      <c r="K8" s="25">
        <v>20</v>
      </c>
      <c r="L8" s="25">
        <v>20</v>
      </c>
      <c r="M8" s="25">
        <v>38</v>
      </c>
      <c r="N8" s="11">
        <f t="shared" si="0"/>
        <v>182</v>
      </c>
    </row>
    <row r="9" spans="1:14" ht="15" customHeight="1">
      <c r="A9" s="8">
        <v>7</v>
      </c>
      <c r="B9" s="5">
        <v>116023</v>
      </c>
      <c r="C9" s="2" t="s">
        <v>62</v>
      </c>
      <c r="D9" s="3">
        <v>93</v>
      </c>
      <c r="F9" s="2" t="s">
        <v>12</v>
      </c>
      <c r="G9" s="28">
        <v>34</v>
      </c>
      <c r="H9" s="25">
        <v>31</v>
      </c>
      <c r="I9" s="25">
        <v>31</v>
      </c>
      <c r="J9" s="25">
        <v>28</v>
      </c>
      <c r="K9" s="25">
        <v>22</v>
      </c>
      <c r="L9" s="25">
        <v>31</v>
      </c>
      <c r="M9" s="25">
        <v>22</v>
      </c>
      <c r="N9" s="11">
        <f t="shared" si="0"/>
        <v>155</v>
      </c>
    </row>
    <row r="10" spans="1:14" ht="15" customHeight="1">
      <c r="A10" s="8">
        <f>1+A9</f>
        <v>8</v>
      </c>
      <c r="B10" s="5">
        <v>132036</v>
      </c>
      <c r="C10" s="2" t="s">
        <v>43</v>
      </c>
      <c r="D10" s="3">
        <v>95</v>
      </c>
      <c r="F10" s="2" t="s">
        <v>22</v>
      </c>
      <c r="G10" s="28">
        <v>28</v>
      </c>
      <c r="H10" s="25">
        <v>28</v>
      </c>
      <c r="I10" s="25">
        <v>34</v>
      </c>
      <c r="J10" s="25">
        <v>25</v>
      </c>
      <c r="K10" s="25">
        <v>25</v>
      </c>
      <c r="L10" s="25">
        <v>25</v>
      </c>
      <c r="M10" s="25">
        <v>31</v>
      </c>
      <c r="N10" s="11">
        <f t="shared" si="0"/>
        <v>146</v>
      </c>
    </row>
    <row r="11" spans="1:14" ht="15" customHeight="1">
      <c r="A11" s="8">
        <v>9</v>
      </c>
      <c r="B11" s="1">
        <v>64038</v>
      </c>
      <c r="C11" s="2" t="s">
        <v>24</v>
      </c>
      <c r="D11" s="3">
        <v>93</v>
      </c>
      <c r="F11" s="2" t="s">
        <v>14</v>
      </c>
      <c r="G11" s="28">
        <v>0</v>
      </c>
      <c r="H11" s="25">
        <v>0</v>
      </c>
      <c r="I11" s="25">
        <v>0</v>
      </c>
      <c r="J11" s="25">
        <v>0</v>
      </c>
      <c r="K11" s="25">
        <v>47</v>
      </c>
      <c r="L11" s="25">
        <v>60</v>
      </c>
      <c r="M11" s="25">
        <v>34</v>
      </c>
      <c r="N11" s="11">
        <f t="shared" si="0"/>
        <v>141</v>
      </c>
    </row>
    <row r="12" spans="1:14" ht="15" customHeight="1">
      <c r="A12" s="8">
        <f>1+A11</f>
        <v>10</v>
      </c>
      <c r="B12" s="5">
        <v>57020</v>
      </c>
      <c r="C12" s="2" t="s">
        <v>33</v>
      </c>
      <c r="D12" s="3">
        <v>94</v>
      </c>
      <c r="F12" s="2" t="s">
        <v>37</v>
      </c>
      <c r="G12" s="28">
        <v>22</v>
      </c>
      <c r="H12" s="25">
        <v>22</v>
      </c>
      <c r="I12" s="25">
        <v>25</v>
      </c>
      <c r="J12" s="25">
        <v>31</v>
      </c>
      <c r="K12" s="25">
        <v>31</v>
      </c>
      <c r="L12" s="25">
        <v>28</v>
      </c>
      <c r="M12" s="25">
        <v>0</v>
      </c>
      <c r="N12" s="11">
        <f t="shared" si="0"/>
        <v>137</v>
      </c>
    </row>
    <row r="13" spans="1:14" ht="15" customHeight="1">
      <c r="A13" s="8">
        <v>11</v>
      </c>
      <c r="B13" s="5">
        <v>64021</v>
      </c>
      <c r="C13" s="2" t="s">
        <v>25</v>
      </c>
      <c r="D13" s="3">
        <v>93</v>
      </c>
      <c r="F13" s="2" t="s">
        <v>14</v>
      </c>
      <c r="G13" s="28">
        <v>0</v>
      </c>
      <c r="H13" s="25">
        <v>0</v>
      </c>
      <c r="I13" s="25">
        <v>0</v>
      </c>
      <c r="J13" s="25">
        <v>0</v>
      </c>
      <c r="K13" s="25">
        <v>28</v>
      </c>
      <c r="L13" s="25">
        <v>53</v>
      </c>
      <c r="M13" s="25">
        <v>47</v>
      </c>
      <c r="N13" s="11">
        <f t="shared" si="0"/>
        <v>128</v>
      </c>
    </row>
    <row r="14" spans="1:14" ht="15" customHeight="1">
      <c r="A14" s="8">
        <f>1+A13</f>
        <v>12</v>
      </c>
      <c r="B14" s="22">
        <v>116073</v>
      </c>
      <c r="C14" s="2" t="s">
        <v>78</v>
      </c>
      <c r="D14" s="3">
        <v>97</v>
      </c>
      <c r="F14" s="2" t="s">
        <v>12</v>
      </c>
      <c r="G14" s="28">
        <v>25</v>
      </c>
      <c r="H14" s="25">
        <v>25</v>
      </c>
      <c r="I14" s="25">
        <v>28</v>
      </c>
      <c r="J14" s="25">
        <v>22</v>
      </c>
      <c r="K14" s="25">
        <v>18</v>
      </c>
      <c r="L14" s="25">
        <v>0</v>
      </c>
      <c r="M14" s="25">
        <v>14</v>
      </c>
      <c r="N14" s="11">
        <f t="shared" si="0"/>
        <v>118</v>
      </c>
    </row>
    <row r="15" spans="1:14" ht="15" customHeight="1">
      <c r="A15" s="8">
        <v>13</v>
      </c>
      <c r="B15" s="20">
        <v>116061</v>
      </c>
      <c r="C15" s="21" t="s">
        <v>87</v>
      </c>
      <c r="D15" s="19">
        <v>98</v>
      </c>
      <c r="E15" s="19"/>
      <c r="F15" s="21" t="s">
        <v>12</v>
      </c>
      <c r="G15" s="28">
        <v>20</v>
      </c>
      <c r="H15" s="25">
        <v>20</v>
      </c>
      <c r="I15" s="25">
        <v>20</v>
      </c>
      <c r="J15" s="25">
        <v>16</v>
      </c>
      <c r="K15" s="25">
        <v>0</v>
      </c>
      <c r="L15" s="25">
        <v>20</v>
      </c>
      <c r="M15" s="25">
        <v>16</v>
      </c>
      <c r="N15" s="11">
        <f t="shared" si="0"/>
        <v>96</v>
      </c>
    </row>
    <row r="16" spans="1:14" ht="15" customHeight="1">
      <c r="A16" s="8">
        <f>1+A15</f>
        <v>14</v>
      </c>
      <c r="B16" s="1">
        <v>116062</v>
      </c>
      <c r="C16" s="2" t="s">
        <v>88</v>
      </c>
      <c r="D16" s="3">
        <v>98</v>
      </c>
      <c r="F16" s="2" t="s">
        <v>12</v>
      </c>
      <c r="G16" s="28">
        <v>18</v>
      </c>
      <c r="H16" s="25">
        <v>16</v>
      </c>
      <c r="I16" s="25">
        <v>22</v>
      </c>
      <c r="J16" s="25">
        <v>20</v>
      </c>
      <c r="K16" s="25">
        <v>0</v>
      </c>
      <c r="L16" s="25">
        <v>0</v>
      </c>
      <c r="M16" s="25">
        <v>7</v>
      </c>
      <c r="N16" s="11">
        <f t="shared" si="0"/>
        <v>83</v>
      </c>
    </row>
    <row r="17" spans="1:14" ht="15" customHeight="1">
      <c r="A17" s="8">
        <v>15</v>
      </c>
      <c r="B17" s="5">
        <v>116049</v>
      </c>
      <c r="C17" s="2" t="s">
        <v>77</v>
      </c>
      <c r="D17" s="3">
        <v>97</v>
      </c>
      <c r="F17" s="2" t="s">
        <v>12</v>
      </c>
      <c r="G17" s="28">
        <v>14</v>
      </c>
      <c r="H17" s="25">
        <v>12</v>
      </c>
      <c r="I17" s="25">
        <v>18</v>
      </c>
      <c r="J17" s="25">
        <v>10</v>
      </c>
      <c r="K17" s="25">
        <v>0</v>
      </c>
      <c r="L17" s="25">
        <v>18</v>
      </c>
      <c r="M17" s="25">
        <v>8</v>
      </c>
      <c r="N17" s="11">
        <f t="shared" si="0"/>
        <v>72</v>
      </c>
    </row>
    <row r="18" spans="1:14" ht="15" customHeight="1">
      <c r="A18" s="8">
        <f>1+A17</f>
        <v>16</v>
      </c>
      <c r="B18" s="5">
        <v>30061</v>
      </c>
      <c r="C18" s="2" t="s">
        <v>89</v>
      </c>
      <c r="D18" s="3">
        <v>97</v>
      </c>
      <c r="F18" s="2" t="s">
        <v>23</v>
      </c>
      <c r="G18" s="28">
        <v>16</v>
      </c>
      <c r="H18" s="25">
        <v>18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11">
        <f t="shared" si="0"/>
        <v>34</v>
      </c>
    </row>
    <row r="19" spans="1:14" ht="15" customHeight="1">
      <c r="A19" s="8">
        <v>17</v>
      </c>
      <c r="B19" s="5">
        <v>116076</v>
      </c>
      <c r="C19" s="2" t="s">
        <v>104</v>
      </c>
      <c r="D19" s="3">
        <v>96</v>
      </c>
      <c r="F19" s="2" t="s">
        <v>12</v>
      </c>
      <c r="G19" s="28">
        <v>0</v>
      </c>
      <c r="H19" s="25">
        <v>0</v>
      </c>
      <c r="I19" s="25">
        <v>16</v>
      </c>
      <c r="J19" s="25">
        <v>12</v>
      </c>
      <c r="K19" s="25">
        <v>0</v>
      </c>
      <c r="L19" s="25">
        <v>0</v>
      </c>
      <c r="M19" s="25">
        <v>0</v>
      </c>
      <c r="N19" s="11">
        <f t="shared" si="0"/>
        <v>28</v>
      </c>
    </row>
    <row r="20" spans="1:14" ht="15" customHeight="1">
      <c r="A20" s="8"/>
      <c r="B20" s="1"/>
      <c r="G20" s="28"/>
      <c r="H20" s="25"/>
      <c r="I20" s="25"/>
      <c r="J20" s="25"/>
      <c r="K20" s="25"/>
      <c r="L20" s="25"/>
      <c r="M20" s="25"/>
      <c r="N20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Q36"/>
  <sheetViews>
    <sheetView tabSelected="1" workbookViewId="0" topLeftCell="A1">
      <pane ySplit="2" topLeftCell="BM3" activePane="bottomLeft" state="frozen"/>
      <selection pane="topLeft" activeCell="B3" sqref="B3:F4"/>
      <selection pane="bottomLeft" activeCell="J13" sqref="J13"/>
    </sheetView>
  </sheetViews>
  <sheetFormatPr defaultColWidth="9.00390625" defaultRowHeight="12.75"/>
  <cols>
    <col min="1" max="1" width="3.75390625" style="19" customWidth="1"/>
    <col min="2" max="2" width="6.75390625" style="29" customWidth="1"/>
    <col min="3" max="3" width="17.00390625" style="21" customWidth="1"/>
    <col min="4" max="4" width="3.75390625" style="19" customWidth="1"/>
    <col min="5" max="5" width="3.75390625" style="19" hidden="1" customWidth="1"/>
    <col min="6" max="6" width="11.25390625" style="21" customWidth="1"/>
    <col min="7" max="13" width="4.75390625" style="29" customWidth="1"/>
    <col min="14" max="14" width="5.75390625" style="29" customWidth="1"/>
    <col min="15" max="15" width="1.75390625" style="29" customWidth="1"/>
    <col min="16" max="16" width="2.75390625" style="29" customWidth="1"/>
    <col min="17" max="16384" width="9.125" style="31" customWidth="1"/>
  </cols>
  <sheetData>
    <row r="1" spans="3:14" ht="18">
      <c r="C1" s="30" t="s">
        <v>60</v>
      </c>
      <c r="G1" s="28"/>
      <c r="H1" s="25"/>
      <c r="I1" s="25"/>
      <c r="J1" s="25"/>
      <c r="K1" s="25"/>
      <c r="L1" s="25"/>
      <c r="M1" s="25"/>
      <c r="N1" s="26"/>
    </row>
    <row r="2" spans="1:16" ht="60">
      <c r="A2" s="32" t="s">
        <v>15</v>
      </c>
      <c r="B2" s="9" t="s">
        <v>1</v>
      </c>
      <c r="C2" s="33" t="s">
        <v>16</v>
      </c>
      <c r="D2" s="32" t="s">
        <v>17</v>
      </c>
      <c r="E2" s="32" t="s">
        <v>4</v>
      </c>
      <c r="F2" s="9" t="s">
        <v>18</v>
      </c>
      <c r="G2" s="17" t="s">
        <v>56</v>
      </c>
      <c r="H2" s="14" t="s">
        <v>57</v>
      </c>
      <c r="I2" s="14" t="s">
        <v>69</v>
      </c>
      <c r="J2" s="14" t="s">
        <v>84</v>
      </c>
      <c r="K2" s="14" t="s">
        <v>85</v>
      </c>
      <c r="L2" s="14" t="s">
        <v>86</v>
      </c>
      <c r="M2" s="18" t="s">
        <v>70</v>
      </c>
      <c r="N2" s="17" t="s">
        <v>6</v>
      </c>
      <c r="O2" s="31"/>
      <c r="P2" s="31"/>
    </row>
    <row r="3" spans="1:16" ht="15" customHeight="1">
      <c r="A3" s="19">
        <v>1</v>
      </c>
      <c r="B3" s="29">
        <v>60043</v>
      </c>
      <c r="C3" s="21" t="s">
        <v>66</v>
      </c>
      <c r="D3" s="19">
        <v>95</v>
      </c>
      <c r="F3" s="21" t="s">
        <v>67</v>
      </c>
      <c r="G3" s="28">
        <v>68</v>
      </c>
      <c r="H3" s="25">
        <v>68</v>
      </c>
      <c r="I3" s="25">
        <v>75</v>
      </c>
      <c r="J3" s="25">
        <v>75</v>
      </c>
      <c r="K3" s="25">
        <v>62</v>
      </c>
      <c r="L3" s="25">
        <v>62</v>
      </c>
      <c r="M3" s="25">
        <v>0</v>
      </c>
      <c r="N3" s="11">
        <f>SUM(G3:M3)-MIN(G3:M3)-SMALL(G3:M3,2)</f>
        <v>348</v>
      </c>
      <c r="O3" s="31"/>
      <c r="P3" s="31"/>
    </row>
    <row r="4" spans="1:16" ht="15" customHeight="1">
      <c r="A4" s="19" t="s">
        <v>124</v>
      </c>
      <c r="B4" s="29">
        <v>119054</v>
      </c>
      <c r="C4" s="21" t="s">
        <v>34</v>
      </c>
      <c r="D4" s="19">
        <v>94</v>
      </c>
      <c r="F4" s="21" t="s">
        <v>7</v>
      </c>
      <c r="G4" s="28">
        <v>75</v>
      </c>
      <c r="H4" s="25">
        <v>75</v>
      </c>
      <c r="I4" s="25">
        <v>62</v>
      </c>
      <c r="J4" s="25">
        <v>68</v>
      </c>
      <c r="K4" s="25">
        <v>53</v>
      </c>
      <c r="L4" s="25">
        <v>57</v>
      </c>
      <c r="M4" s="25">
        <v>68</v>
      </c>
      <c r="N4" s="11">
        <f>SUM(G4:M4)-MIN(G4:M4)-SMALL(G4:M4,2)</f>
        <v>348</v>
      </c>
      <c r="O4" s="31"/>
      <c r="P4" s="31"/>
    </row>
    <row r="5" spans="1:16" ht="15" customHeight="1">
      <c r="A5" s="19" t="s">
        <v>124</v>
      </c>
      <c r="B5" s="29">
        <v>26029</v>
      </c>
      <c r="C5" s="21" t="s">
        <v>49</v>
      </c>
      <c r="D5" s="19">
        <v>95</v>
      </c>
      <c r="F5" s="21" t="s">
        <v>9</v>
      </c>
      <c r="G5" s="28">
        <v>62</v>
      </c>
      <c r="H5" s="25">
        <v>62</v>
      </c>
      <c r="I5" s="25">
        <v>68</v>
      </c>
      <c r="J5" s="25">
        <v>62</v>
      </c>
      <c r="K5" s="25">
        <v>68</v>
      </c>
      <c r="L5" s="25">
        <v>75</v>
      </c>
      <c r="M5" s="25">
        <v>75</v>
      </c>
      <c r="N5" s="11">
        <f>SUM(G5:M5)-MIN(G5:M5)-SMALL(G5:M5,2)</f>
        <v>348</v>
      </c>
      <c r="O5" s="31"/>
      <c r="P5" s="31"/>
    </row>
    <row r="6" spans="1:16" ht="15" customHeight="1">
      <c r="A6" s="19">
        <v>4</v>
      </c>
      <c r="B6" s="29">
        <v>1037</v>
      </c>
      <c r="C6" s="21" t="s">
        <v>32</v>
      </c>
      <c r="D6" s="19">
        <v>94</v>
      </c>
      <c r="F6" s="21" t="s">
        <v>10</v>
      </c>
      <c r="G6" s="28">
        <v>57</v>
      </c>
      <c r="H6" s="25">
        <v>57</v>
      </c>
      <c r="I6" s="25">
        <v>0</v>
      </c>
      <c r="J6" s="25">
        <v>57</v>
      </c>
      <c r="K6" s="25">
        <v>75</v>
      </c>
      <c r="L6" s="25">
        <v>68</v>
      </c>
      <c r="M6" s="25">
        <v>57</v>
      </c>
      <c r="N6" s="11">
        <f>SUM(G6:M6)-MIN(G6:M6)-SMALL(G6:M6,2)</f>
        <v>314</v>
      </c>
      <c r="O6" s="31"/>
      <c r="P6" s="31"/>
    </row>
    <row r="7" spans="1:16" ht="15" customHeight="1">
      <c r="A7" s="19">
        <v>5</v>
      </c>
      <c r="B7" s="20">
        <v>103041</v>
      </c>
      <c r="C7" s="21" t="s">
        <v>48</v>
      </c>
      <c r="D7" s="19">
        <v>94</v>
      </c>
      <c r="F7" s="21" t="s">
        <v>13</v>
      </c>
      <c r="G7" s="28">
        <v>53</v>
      </c>
      <c r="H7" s="25">
        <v>53</v>
      </c>
      <c r="I7" s="25">
        <v>57</v>
      </c>
      <c r="J7" s="25">
        <v>46</v>
      </c>
      <c r="K7" s="25">
        <v>57</v>
      </c>
      <c r="L7" s="25">
        <v>53</v>
      </c>
      <c r="M7" s="25">
        <v>46</v>
      </c>
      <c r="N7" s="11">
        <f>SUM(G7:M7)-MIN(G7:M7)-SMALL(G7:M7,2)</f>
        <v>273</v>
      </c>
      <c r="O7" s="31"/>
      <c r="P7" s="31"/>
    </row>
    <row r="8" spans="1:16" ht="15" customHeight="1">
      <c r="A8" s="19">
        <v>6</v>
      </c>
      <c r="B8" s="29">
        <v>1016</v>
      </c>
      <c r="C8" s="21" t="s">
        <v>45</v>
      </c>
      <c r="D8" s="19">
        <v>96</v>
      </c>
      <c r="F8" s="21" t="s">
        <v>10</v>
      </c>
      <c r="G8" s="28">
        <v>43</v>
      </c>
      <c r="H8" s="25">
        <v>49</v>
      </c>
      <c r="I8" s="25">
        <v>49</v>
      </c>
      <c r="J8" s="25">
        <v>40</v>
      </c>
      <c r="K8" s="25">
        <v>49</v>
      </c>
      <c r="L8" s="25">
        <v>46</v>
      </c>
      <c r="M8" s="25">
        <v>43</v>
      </c>
      <c r="N8" s="11">
        <f>SUM(G8:M8)-MIN(G8:M8)-SMALL(G8:M8,2)</f>
        <v>236</v>
      </c>
      <c r="O8" s="31"/>
      <c r="P8" s="31"/>
    </row>
    <row r="9" spans="1:16" ht="15" customHeight="1">
      <c r="A9" s="19">
        <v>7</v>
      </c>
      <c r="B9" s="29">
        <v>133059</v>
      </c>
      <c r="C9" s="21" t="s">
        <v>97</v>
      </c>
      <c r="D9" s="19">
        <v>96</v>
      </c>
      <c r="F9" s="21" t="s">
        <v>19</v>
      </c>
      <c r="G9" s="28">
        <v>33</v>
      </c>
      <c r="H9" s="25">
        <v>31</v>
      </c>
      <c r="I9" s="25">
        <v>33</v>
      </c>
      <c r="J9" s="25">
        <v>43</v>
      </c>
      <c r="K9" s="25">
        <v>46</v>
      </c>
      <c r="L9" s="25">
        <v>49</v>
      </c>
      <c r="M9" s="25">
        <v>49</v>
      </c>
      <c r="N9" s="11">
        <f>SUM(G9:M9)-MIN(G9:M9)-SMALL(G9:M9,2)</f>
        <v>220</v>
      </c>
      <c r="O9" s="31"/>
      <c r="P9" s="31"/>
    </row>
    <row r="10" spans="1:16" ht="15" customHeight="1">
      <c r="A10" s="19">
        <v>8</v>
      </c>
      <c r="B10" s="29">
        <v>108003</v>
      </c>
      <c r="C10" s="21" t="s">
        <v>41</v>
      </c>
      <c r="D10" s="19">
        <v>97</v>
      </c>
      <c r="F10" s="21" t="s">
        <v>20</v>
      </c>
      <c r="G10" s="28">
        <v>40</v>
      </c>
      <c r="H10" s="25">
        <v>37</v>
      </c>
      <c r="I10" s="25">
        <v>53</v>
      </c>
      <c r="J10" s="25">
        <v>53</v>
      </c>
      <c r="K10" s="25">
        <v>0</v>
      </c>
      <c r="L10" s="25">
        <v>0</v>
      </c>
      <c r="M10" s="25">
        <v>35</v>
      </c>
      <c r="N10" s="11">
        <f>SUM(G10:M10)-MIN(G10:M10)-SMALL(G10:M10,2)</f>
        <v>218</v>
      </c>
      <c r="O10" s="31"/>
      <c r="P10" s="31"/>
    </row>
    <row r="11" spans="1:16" ht="15" customHeight="1">
      <c r="A11" s="19">
        <v>9</v>
      </c>
      <c r="B11" s="29">
        <v>119140</v>
      </c>
      <c r="C11" s="21" t="s">
        <v>93</v>
      </c>
      <c r="D11" s="19">
        <v>93</v>
      </c>
      <c r="F11" s="21" t="s">
        <v>7</v>
      </c>
      <c r="G11" s="28">
        <v>49</v>
      </c>
      <c r="H11" s="25">
        <v>33</v>
      </c>
      <c r="I11" s="25">
        <v>46</v>
      </c>
      <c r="J11" s="25">
        <v>0</v>
      </c>
      <c r="K11" s="25">
        <v>0</v>
      </c>
      <c r="L11" s="25">
        <v>0</v>
      </c>
      <c r="M11" s="25">
        <v>53</v>
      </c>
      <c r="N11" s="11">
        <f>SUM(G11:M11)-MIN(G11:M11)-SMALL(G11:M11,2)</f>
        <v>181</v>
      </c>
      <c r="O11" s="31"/>
      <c r="P11" s="31"/>
    </row>
    <row r="12" spans="1:16" ht="15" customHeight="1">
      <c r="A12" s="19">
        <v>10</v>
      </c>
      <c r="B12" s="29">
        <v>60044</v>
      </c>
      <c r="C12" s="21" t="s">
        <v>74</v>
      </c>
      <c r="D12" s="19">
        <v>93</v>
      </c>
      <c r="F12" s="21" t="s">
        <v>67</v>
      </c>
      <c r="G12" s="28">
        <v>31</v>
      </c>
      <c r="H12" s="25">
        <v>40</v>
      </c>
      <c r="I12" s="25">
        <v>43</v>
      </c>
      <c r="J12" s="25">
        <v>31</v>
      </c>
      <c r="K12" s="25">
        <v>29</v>
      </c>
      <c r="L12" s="25">
        <v>27</v>
      </c>
      <c r="M12" s="25">
        <v>0</v>
      </c>
      <c r="N12" s="11">
        <f>SUM(G12:M12)-MIN(G12:M12)-SMALL(G12:M12,2)</f>
        <v>174</v>
      </c>
      <c r="O12" s="31"/>
      <c r="P12" s="31"/>
    </row>
    <row r="13" spans="1:16" ht="15" customHeight="1">
      <c r="A13" s="19">
        <v>11</v>
      </c>
      <c r="B13" s="29">
        <v>63050</v>
      </c>
      <c r="C13" s="21" t="s">
        <v>73</v>
      </c>
      <c r="D13" s="19">
        <v>95</v>
      </c>
      <c r="F13" s="21" t="s">
        <v>26</v>
      </c>
      <c r="G13" s="28">
        <v>37</v>
      </c>
      <c r="H13" s="25">
        <v>43</v>
      </c>
      <c r="I13" s="25">
        <v>37</v>
      </c>
      <c r="J13" s="25">
        <v>33</v>
      </c>
      <c r="K13" s="25">
        <v>0</v>
      </c>
      <c r="L13" s="25">
        <v>0</v>
      </c>
      <c r="M13" s="25">
        <v>15</v>
      </c>
      <c r="N13" s="11">
        <f>SUM(G13:M13)-MIN(G13:M13)-SMALL(G13:M13,2)</f>
        <v>165</v>
      </c>
      <c r="O13" s="31"/>
      <c r="P13" s="31"/>
    </row>
    <row r="14" spans="1:16" ht="15" customHeight="1">
      <c r="A14" s="19">
        <v>12</v>
      </c>
      <c r="B14" s="29">
        <v>133070</v>
      </c>
      <c r="C14" s="21" t="s">
        <v>96</v>
      </c>
      <c r="D14" s="19">
        <v>96</v>
      </c>
      <c r="F14" s="21" t="s">
        <v>19</v>
      </c>
      <c r="G14" s="28">
        <v>35</v>
      </c>
      <c r="H14" s="25">
        <v>35</v>
      </c>
      <c r="I14" s="25">
        <v>40</v>
      </c>
      <c r="J14" s="25">
        <v>49</v>
      </c>
      <c r="K14" s="25">
        <v>0</v>
      </c>
      <c r="L14" s="25">
        <v>0</v>
      </c>
      <c r="M14" s="25">
        <v>0</v>
      </c>
      <c r="N14" s="11">
        <f>SUM(G14:M14)-MIN(G14:M14)-SMALL(G14:M14,2)</f>
        <v>159</v>
      </c>
      <c r="O14" s="31"/>
      <c r="P14" s="31"/>
    </row>
    <row r="15" spans="1:16" ht="15" customHeight="1">
      <c r="A15" s="19">
        <v>13</v>
      </c>
      <c r="B15" s="29">
        <v>133063</v>
      </c>
      <c r="C15" s="21" t="s">
        <v>108</v>
      </c>
      <c r="D15" s="19">
        <v>97</v>
      </c>
      <c r="F15" s="21" t="s">
        <v>19</v>
      </c>
      <c r="G15" s="28">
        <v>0</v>
      </c>
      <c r="H15" s="25">
        <v>0</v>
      </c>
      <c r="I15" s="25">
        <v>35</v>
      </c>
      <c r="J15" s="25">
        <v>37</v>
      </c>
      <c r="K15" s="25">
        <v>43</v>
      </c>
      <c r="L15" s="25">
        <v>43</v>
      </c>
      <c r="M15" s="25">
        <v>0</v>
      </c>
      <c r="N15" s="11">
        <f>SUM(G15:M15)-MIN(G15:M15)-SMALL(G15:M15,2)</f>
        <v>158</v>
      </c>
      <c r="O15" s="31"/>
      <c r="P15" s="31"/>
    </row>
    <row r="16" spans="1:16" ht="15" customHeight="1">
      <c r="A16" s="19">
        <v>14</v>
      </c>
      <c r="B16" s="29">
        <v>64037</v>
      </c>
      <c r="C16" s="21" t="s">
        <v>42</v>
      </c>
      <c r="D16" s="19">
        <v>96</v>
      </c>
      <c r="F16" s="21" t="s">
        <v>14</v>
      </c>
      <c r="G16" s="28">
        <v>25</v>
      </c>
      <c r="H16" s="25">
        <v>25</v>
      </c>
      <c r="I16" s="25">
        <v>27</v>
      </c>
      <c r="J16" s="25">
        <v>25</v>
      </c>
      <c r="K16" s="25">
        <v>35</v>
      </c>
      <c r="L16" s="25">
        <v>40</v>
      </c>
      <c r="M16" s="25">
        <v>25</v>
      </c>
      <c r="N16" s="11">
        <f>SUM(G16:M16)-MIN(G16:M16)-SMALL(G16:M16,2)</f>
        <v>152</v>
      </c>
      <c r="O16" s="31"/>
      <c r="P16" s="31"/>
    </row>
    <row r="17" spans="1:16" ht="15" customHeight="1">
      <c r="A17" s="19">
        <v>15</v>
      </c>
      <c r="B17" s="29">
        <v>14012</v>
      </c>
      <c r="C17" s="21" t="s">
        <v>65</v>
      </c>
      <c r="D17" s="19">
        <v>98</v>
      </c>
      <c r="F17" s="21" t="s">
        <v>27</v>
      </c>
      <c r="G17" s="28">
        <v>0</v>
      </c>
      <c r="H17" s="25">
        <v>0</v>
      </c>
      <c r="I17" s="25">
        <v>31</v>
      </c>
      <c r="J17" s="25">
        <v>27</v>
      </c>
      <c r="K17" s="25">
        <v>37</v>
      </c>
      <c r="L17" s="25">
        <v>35</v>
      </c>
      <c r="M17" s="25">
        <v>19</v>
      </c>
      <c r="N17" s="11">
        <f>SUM(G17:M17)-MIN(G17:M17)-SMALL(G17:M17,2)</f>
        <v>149</v>
      </c>
      <c r="O17" s="31"/>
      <c r="P17" s="31"/>
    </row>
    <row r="18" spans="1:16" ht="15" customHeight="1">
      <c r="A18" s="19">
        <v>16</v>
      </c>
      <c r="B18" s="29">
        <v>116059</v>
      </c>
      <c r="C18" s="21" t="s">
        <v>63</v>
      </c>
      <c r="D18" s="19">
        <v>93</v>
      </c>
      <c r="F18" s="21" t="s">
        <v>100</v>
      </c>
      <c r="G18" s="28">
        <v>27</v>
      </c>
      <c r="H18" s="25">
        <v>29</v>
      </c>
      <c r="I18" s="25">
        <v>23</v>
      </c>
      <c r="J18" s="25">
        <v>29</v>
      </c>
      <c r="K18" s="25">
        <v>0</v>
      </c>
      <c r="L18" s="25">
        <v>0</v>
      </c>
      <c r="M18" s="25">
        <v>23</v>
      </c>
      <c r="N18" s="11">
        <f>SUM(G18:M18)-MIN(G18:M18)-SMALL(G18:M18,2)</f>
        <v>131</v>
      </c>
      <c r="O18" s="31"/>
      <c r="P18" s="31"/>
    </row>
    <row r="19" spans="1:16" ht="15" customHeight="1">
      <c r="A19" s="19">
        <v>17</v>
      </c>
      <c r="B19" s="20">
        <v>14014</v>
      </c>
      <c r="C19" s="21" t="s">
        <v>121</v>
      </c>
      <c r="D19" s="19">
        <v>97</v>
      </c>
      <c r="F19" s="21" t="s">
        <v>27</v>
      </c>
      <c r="G19" s="28">
        <v>0</v>
      </c>
      <c r="H19" s="25">
        <v>0</v>
      </c>
      <c r="I19" s="25">
        <v>0</v>
      </c>
      <c r="J19" s="25">
        <v>0</v>
      </c>
      <c r="K19" s="25">
        <v>40</v>
      </c>
      <c r="L19" s="25">
        <v>37</v>
      </c>
      <c r="M19" s="25">
        <v>40</v>
      </c>
      <c r="N19" s="11">
        <f>SUM(G19:M19)-MIN(G19:M19)-SMALL(G19:M19,2)</f>
        <v>117</v>
      </c>
      <c r="O19" s="31"/>
      <c r="P19" s="31"/>
    </row>
    <row r="20" spans="1:16" ht="15" customHeight="1">
      <c r="A20" s="19">
        <v>18</v>
      </c>
      <c r="B20" s="20">
        <v>60019</v>
      </c>
      <c r="C20" s="21" t="s">
        <v>105</v>
      </c>
      <c r="D20" s="19">
        <v>95</v>
      </c>
      <c r="F20" s="21" t="s">
        <v>67</v>
      </c>
      <c r="G20" s="28">
        <v>0</v>
      </c>
      <c r="H20" s="25">
        <v>0</v>
      </c>
      <c r="I20" s="25">
        <v>29</v>
      </c>
      <c r="J20" s="25">
        <v>23</v>
      </c>
      <c r="K20" s="25">
        <v>31</v>
      </c>
      <c r="L20" s="25">
        <v>33</v>
      </c>
      <c r="M20" s="25">
        <v>0</v>
      </c>
      <c r="N20" s="11">
        <f>SUM(G20:M20)-MIN(G20:M20)-SMALL(G20:M20,2)</f>
        <v>116</v>
      </c>
      <c r="O20" s="31"/>
      <c r="P20" s="31"/>
    </row>
    <row r="21" spans="1:16" ht="15" customHeight="1">
      <c r="A21" s="19">
        <v>19</v>
      </c>
      <c r="B21" s="29">
        <v>119117</v>
      </c>
      <c r="C21" s="21" t="s">
        <v>111</v>
      </c>
      <c r="D21" s="19">
        <v>98</v>
      </c>
      <c r="F21" s="21" t="s">
        <v>7</v>
      </c>
      <c r="G21" s="28">
        <v>0</v>
      </c>
      <c r="H21" s="25">
        <v>0</v>
      </c>
      <c r="I21" s="25">
        <v>19</v>
      </c>
      <c r="J21" s="25">
        <v>15</v>
      </c>
      <c r="K21" s="25">
        <v>33</v>
      </c>
      <c r="L21" s="25">
        <v>23</v>
      </c>
      <c r="M21" s="25">
        <v>14</v>
      </c>
      <c r="N21" s="11">
        <f>SUM(G21:M21)-MIN(G21:M21)-SMALL(G21:M21,2)</f>
        <v>104</v>
      </c>
      <c r="O21" s="31"/>
      <c r="P21" s="31"/>
    </row>
    <row r="22" spans="1:16" ht="15" customHeight="1">
      <c r="A22" s="19">
        <v>20</v>
      </c>
      <c r="B22" s="29">
        <v>119002</v>
      </c>
      <c r="C22" s="21" t="s">
        <v>118</v>
      </c>
      <c r="D22" s="19">
        <v>97</v>
      </c>
      <c r="F22" s="21" t="s">
        <v>7</v>
      </c>
      <c r="G22" s="28">
        <v>0</v>
      </c>
      <c r="H22" s="25">
        <v>0</v>
      </c>
      <c r="I22" s="25">
        <v>0</v>
      </c>
      <c r="J22" s="25">
        <v>21</v>
      </c>
      <c r="K22" s="25">
        <v>25</v>
      </c>
      <c r="L22" s="25">
        <v>31</v>
      </c>
      <c r="M22" s="25">
        <v>21</v>
      </c>
      <c r="N22" s="11">
        <f>SUM(G22:M22)-MIN(G22:M22)-SMALL(G22:M22,2)</f>
        <v>98</v>
      </c>
      <c r="O22" s="31"/>
      <c r="P22" s="31"/>
    </row>
    <row r="23" spans="1:17" ht="15" customHeight="1">
      <c r="A23" s="19">
        <v>21</v>
      </c>
      <c r="B23" s="29">
        <v>20008</v>
      </c>
      <c r="C23" s="21" t="s">
        <v>94</v>
      </c>
      <c r="D23" s="19">
        <v>97</v>
      </c>
      <c r="F23" s="21" t="s">
        <v>95</v>
      </c>
      <c r="G23" s="28">
        <v>46</v>
      </c>
      <c r="H23" s="25">
        <v>46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11">
        <f>SUM(G23:M23)-MIN(G23:M23)-SMALL(G23:M23,2)</f>
        <v>92</v>
      </c>
      <c r="O23" s="34"/>
      <c r="P23" s="34"/>
      <c r="Q23" s="34"/>
    </row>
    <row r="24" spans="1:16" ht="15" customHeight="1">
      <c r="A24" s="19">
        <v>22</v>
      </c>
      <c r="B24" s="29">
        <v>119093</v>
      </c>
      <c r="C24" s="21" t="s">
        <v>110</v>
      </c>
      <c r="D24" s="19">
        <v>95</v>
      </c>
      <c r="F24" s="21" t="s">
        <v>7</v>
      </c>
      <c r="G24" s="28">
        <v>0</v>
      </c>
      <c r="H24" s="25">
        <v>0</v>
      </c>
      <c r="I24" s="25">
        <v>21</v>
      </c>
      <c r="J24" s="25">
        <v>35</v>
      </c>
      <c r="K24" s="25">
        <v>0</v>
      </c>
      <c r="L24" s="25">
        <v>0</v>
      </c>
      <c r="M24" s="25">
        <v>29</v>
      </c>
      <c r="N24" s="11">
        <f>SUM(G24:M24)-MIN(G24:M24)-SMALL(G24:M24,2)</f>
        <v>85</v>
      </c>
      <c r="O24" s="31"/>
      <c r="P24" s="31"/>
    </row>
    <row r="25" spans="1:16" ht="15" customHeight="1">
      <c r="A25" s="19" t="s">
        <v>124</v>
      </c>
      <c r="B25" s="20">
        <v>119066</v>
      </c>
      <c r="C25" s="21" t="s">
        <v>109</v>
      </c>
      <c r="D25" s="19">
        <v>97</v>
      </c>
      <c r="F25" s="21" t="s">
        <v>7</v>
      </c>
      <c r="G25" s="28">
        <v>0</v>
      </c>
      <c r="H25" s="25">
        <v>0</v>
      </c>
      <c r="I25" s="25">
        <v>25</v>
      </c>
      <c r="J25" s="25">
        <v>0</v>
      </c>
      <c r="K25" s="25">
        <v>0</v>
      </c>
      <c r="L25" s="25">
        <v>29</v>
      </c>
      <c r="M25" s="25">
        <v>31</v>
      </c>
      <c r="N25" s="11">
        <f>SUM(G25:M25)-MIN(G25:M25)-SMALL(G25:M25,2)</f>
        <v>85</v>
      </c>
      <c r="O25" s="31"/>
      <c r="P25" s="31"/>
    </row>
    <row r="26" spans="1:16" ht="15" customHeight="1">
      <c r="A26" s="19">
        <v>24</v>
      </c>
      <c r="B26" s="29">
        <v>121055</v>
      </c>
      <c r="C26" s="21" t="s">
        <v>122</v>
      </c>
      <c r="D26" s="19">
        <v>98</v>
      </c>
      <c r="F26" s="21" t="s">
        <v>123</v>
      </c>
      <c r="G26" s="28">
        <v>0</v>
      </c>
      <c r="H26" s="25">
        <v>0</v>
      </c>
      <c r="I26" s="25">
        <v>0</v>
      </c>
      <c r="J26" s="25">
        <v>0</v>
      </c>
      <c r="K26" s="25">
        <v>27</v>
      </c>
      <c r="L26" s="25">
        <v>25</v>
      </c>
      <c r="M26" s="25">
        <v>10</v>
      </c>
      <c r="N26" s="11">
        <f>SUM(G26:M26)-MIN(G26:M26)-SMALL(G26:M26,2)</f>
        <v>62</v>
      </c>
      <c r="O26" s="31"/>
      <c r="P26" s="31"/>
    </row>
    <row r="27" spans="1:16" ht="15" customHeight="1">
      <c r="A27" s="19">
        <v>25</v>
      </c>
      <c r="B27" s="29">
        <v>23115</v>
      </c>
      <c r="C27" s="21" t="s">
        <v>98</v>
      </c>
      <c r="D27" s="19">
        <v>96</v>
      </c>
      <c r="F27" s="21" t="s">
        <v>99</v>
      </c>
      <c r="G27" s="28">
        <v>29</v>
      </c>
      <c r="H27" s="25">
        <v>27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11">
        <f>SUM(G27:M27)-MIN(G27:M27)-SMALL(G27:M27,2)</f>
        <v>56</v>
      </c>
      <c r="O27" s="31"/>
      <c r="P27" s="31"/>
    </row>
    <row r="28" spans="1:16" ht="15" customHeight="1">
      <c r="A28" s="19">
        <v>26</v>
      </c>
      <c r="B28" s="29">
        <v>119105</v>
      </c>
      <c r="C28" s="21" t="s">
        <v>115</v>
      </c>
      <c r="D28" s="19">
        <v>98</v>
      </c>
      <c r="F28" s="21" t="s">
        <v>7</v>
      </c>
      <c r="G28" s="28">
        <v>0</v>
      </c>
      <c r="H28" s="25">
        <v>0</v>
      </c>
      <c r="I28" s="25">
        <v>12</v>
      </c>
      <c r="J28" s="25">
        <v>13</v>
      </c>
      <c r="K28" s="25">
        <v>23</v>
      </c>
      <c r="L28" s="25">
        <v>0</v>
      </c>
      <c r="M28" s="25">
        <v>0</v>
      </c>
      <c r="N28" s="11">
        <f>SUM(G28:M28)-MIN(G28:M28)-SMALL(G28:M28,2)</f>
        <v>48</v>
      </c>
      <c r="O28" s="31"/>
      <c r="P28" s="31"/>
    </row>
    <row r="29" spans="1:16" ht="15" customHeight="1">
      <c r="A29" s="19">
        <v>27</v>
      </c>
      <c r="B29" s="20">
        <v>103032</v>
      </c>
      <c r="C29" s="21" t="s">
        <v>101</v>
      </c>
      <c r="D29" s="19">
        <v>96</v>
      </c>
      <c r="F29" s="21" t="s">
        <v>13</v>
      </c>
      <c r="G29" s="28">
        <v>21</v>
      </c>
      <c r="H29" s="25">
        <v>23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11">
        <f>SUM(G29:M29)-MIN(G29:M29)-SMALL(G29:M29,2)</f>
        <v>44</v>
      </c>
      <c r="O29" s="31"/>
      <c r="P29" s="31"/>
    </row>
    <row r="30" spans="1:16" ht="15" customHeight="1">
      <c r="A30" s="19">
        <v>28</v>
      </c>
      <c r="B30" s="29">
        <v>53060</v>
      </c>
      <c r="C30" s="21" t="s">
        <v>113</v>
      </c>
      <c r="D30" s="19">
        <v>95</v>
      </c>
      <c r="F30" s="21" t="s">
        <v>26</v>
      </c>
      <c r="G30" s="28">
        <v>0</v>
      </c>
      <c r="H30" s="25">
        <v>0</v>
      </c>
      <c r="I30" s="25">
        <v>15</v>
      </c>
      <c r="J30" s="25">
        <v>17</v>
      </c>
      <c r="K30" s="25">
        <v>0</v>
      </c>
      <c r="L30" s="25">
        <v>0</v>
      </c>
      <c r="M30" s="25">
        <v>11</v>
      </c>
      <c r="N30" s="11">
        <f>SUM(G30:M30)-MIN(G30:M30)-SMALL(G30:M30,2)</f>
        <v>43</v>
      </c>
      <c r="O30" s="31"/>
      <c r="P30" s="31"/>
    </row>
    <row r="31" spans="1:16" ht="15" customHeight="1">
      <c r="A31" s="19">
        <v>29</v>
      </c>
      <c r="B31" s="29">
        <v>1056</v>
      </c>
      <c r="C31" s="21" t="s">
        <v>112</v>
      </c>
      <c r="D31" s="19">
        <v>99</v>
      </c>
      <c r="F31" s="21" t="s">
        <v>10</v>
      </c>
      <c r="G31" s="28">
        <v>0</v>
      </c>
      <c r="H31" s="25">
        <v>0</v>
      </c>
      <c r="I31" s="25">
        <v>17</v>
      </c>
      <c r="J31" s="25">
        <v>19</v>
      </c>
      <c r="K31" s="25">
        <v>0</v>
      </c>
      <c r="L31" s="25">
        <v>0</v>
      </c>
      <c r="M31" s="25">
        <v>0</v>
      </c>
      <c r="N31" s="11">
        <f>SUM(G31:M31)-MIN(G31:M31)-SMALL(G31:M31,2)</f>
        <v>36</v>
      </c>
      <c r="O31" s="31"/>
      <c r="P31" s="31"/>
    </row>
    <row r="32" spans="1:16" ht="15" customHeight="1">
      <c r="A32" s="19">
        <v>30</v>
      </c>
      <c r="B32" s="29">
        <v>63053</v>
      </c>
      <c r="C32" s="21" t="s">
        <v>114</v>
      </c>
      <c r="D32" s="19">
        <v>97</v>
      </c>
      <c r="F32" s="21" t="s">
        <v>26</v>
      </c>
      <c r="G32" s="28">
        <v>0</v>
      </c>
      <c r="H32" s="25">
        <v>0</v>
      </c>
      <c r="I32" s="25">
        <v>13</v>
      </c>
      <c r="J32" s="25">
        <v>14</v>
      </c>
      <c r="K32" s="25">
        <v>0</v>
      </c>
      <c r="L32" s="25">
        <v>0</v>
      </c>
      <c r="M32" s="25">
        <v>0</v>
      </c>
      <c r="N32" s="11">
        <f>SUM(G32:M32)-MIN(G32:M32)-SMALL(G32:M32,2)</f>
        <v>27</v>
      </c>
      <c r="O32" s="31"/>
      <c r="P32" s="31"/>
    </row>
    <row r="33" spans="1:14" ht="15" customHeight="1">
      <c r="A33" s="19" t="s">
        <v>124</v>
      </c>
      <c r="B33" s="20">
        <v>119119</v>
      </c>
      <c r="C33" s="21" t="s">
        <v>119</v>
      </c>
      <c r="D33" s="19">
        <v>96</v>
      </c>
      <c r="F33" s="21" t="s">
        <v>7</v>
      </c>
      <c r="G33" s="28">
        <v>0</v>
      </c>
      <c r="H33" s="25">
        <v>0</v>
      </c>
      <c r="I33" s="25">
        <v>9</v>
      </c>
      <c r="J33" s="25">
        <v>11</v>
      </c>
      <c r="K33" s="25">
        <v>0</v>
      </c>
      <c r="L33" s="25">
        <v>0</v>
      </c>
      <c r="M33" s="25">
        <v>7</v>
      </c>
      <c r="N33" s="11">
        <f>SUM(G33:M33)-MIN(G33:M33)-SMALL(G33:M33,2)</f>
        <v>27</v>
      </c>
    </row>
    <row r="34" spans="1:14" ht="15" customHeight="1">
      <c r="A34" s="19">
        <v>32</v>
      </c>
      <c r="B34" s="29">
        <v>14015</v>
      </c>
      <c r="C34" s="21" t="s">
        <v>116</v>
      </c>
      <c r="D34" s="19">
        <v>0</v>
      </c>
      <c r="F34" s="21" t="s">
        <v>27</v>
      </c>
      <c r="G34" s="28">
        <v>0</v>
      </c>
      <c r="H34" s="25">
        <v>0</v>
      </c>
      <c r="I34" s="25">
        <v>11</v>
      </c>
      <c r="J34" s="25">
        <v>12</v>
      </c>
      <c r="K34" s="25">
        <v>0</v>
      </c>
      <c r="L34" s="25">
        <v>0</v>
      </c>
      <c r="M34" s="25">
        <v>0</v>
      </c>
      <c r="N34" s="11">
        <f>SUM(G34:M34)-MIN(G34:M34)-SMALL(G34:M34,2)</f>
        <v>23</v>
      </c>
    </row>
    <row r="35" spans="1:14" ht="15" customHeight="1">
      <c r="A35" s="19">
        <v>33</v>
      </c>
      <c r="B35" s="29">
        <v>63054</v>
      </c>
      <c r="C35" s="21" t="s">
        <v>117</v>
      </c>
      <c r="D35" s="19">
        <v>98</v>
      </c>
      <c r="F35" s="21" t="s">
        <v>26</v>
      </c>
      <c r="G35" s="28">
        <v>0</v>
      </c>
      <c r="H35" s="25">
        <v>0</v>
      </c>
      <c r="I35" s="25">
        <v>10</v>
      </c>
      <c r="J35" s="25">
        <v>10</v>
      </c>
      <c r="K35" s="25">
        <v>0</v>
      </c>
      <c r="L35" s="25">
        <v>0</v>
      </c>
      <c r="M35" s="25">
        <v>0</v>
      </c>
      <c r="N35" s="11">
        <f>SUM(G35:M35)-MIN(G35:M35)-SMALL(G35:M35,2)</f>
        <v>20</v>
      </c>
    </row>
    <row r="36" ht="12.75">
      <c r="A36" s="19" t="s">
        <v>124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N20"/>
  <sheetViews>
    <sheetView workbookViewId="0" topLeftCell="A1">
      <pane ySplit="2" topLeftCell="BM3" activePane="bottomLeft" state="frozen"/>
      <selection pane="topLeft" activeCell="B3" sqref="B3:F4"/>
      <selection pane="bottomLeft" activeCell="A21" sqref="A21"/>
    </sheetView>
  </sheetViews>
  <sheetFormatPr defaultColWidth="9.00390625" defaultRowHeight="12.75"/>
  <cols>
    <col min="1" max="1" width="3.75390625" style="29" customWidth="1"/>
    <col min="2" max="2" width="7.125" style="29" customWidth="1"/>
    <col min="3" max="3" width="18.75390625" style="21" customWidth="1"/>
    <col min="4" max="4" width="3.75390625" style="19" customWidth="1"/>
    <col min="5" max="5" width="3.75390625" style="19" hidden="1" customWidth="1"/>
    <col min="6" max="6" width="10.75390625" style="21" bestFit="1" customWidth="1"/>
    <col min="7" max="13" width="4.75390625" style="29" customWidth="1"/>
    <col min="14" max="14" width="5.75390625" style="31" customWidth="1"/>
    <col min="15" max="16384" width="9.125" style="31" customWidth="1"/>
  </cols>
  <sheetData>
    <row r="1" spans="3:14" ht="18">
      <c r="C1" s="30" t="s">
        <v>58</v>
      </c>
      <c r="G1" s="28"/>
      <c r="H1" s="25"/>
      <c r="I1" s="25"/>
      <c r="J1" s="25"/>
      <c r="K1" s="25"/>
      <c r="L1" s="25"/>
      <c r="M1" s="25"/>
      <c r="N1" s="26"/>
    </row>
    <row r="2" spans="1:14" ht="60">
      <c r="A2" s="32" t="s">
        <v>0</v>
      </c>
      <c r="B2" s="32" t="s">
        <v>1</v>
      </c>
      <c r="C2" s="33" t="s">
        <v>2</v>
      </c>
      <c r="D2" s="32" t="s">
        <v>3</v>
      </c>
      <c r="E2" s="32" t="s">
        <v>4</v>
      </c>
      <c r="F2" s="33" t="s">
        <v>5</v>
      </c>
      <c r="G2" s="17" t="s">
        <v>56</v>
      </c>
      <c r="H2" s="14" t="s">
        <v>57</v>
      </c>
      <c r="I2" s="14" t="s">
        <v>69</v>
      </c>
      <c r="J2" s="14" t="s">
        <v>84</v>
      </c>
      <c r="K2" s="14" t="s">
        <v>85</v>
      </c>
      <c r="L2" s="14" t="s">
        <v>86</v>
      </c>
      <c r="M2" s="18" t="s">
        <v>70</v>
      </c>
      <c r="N2" s="17" t="s">
        <v>6</v>
      </c>
    </row>
    <row r="3" spans="1:14" ht="15" customHeight="1">
      <c r="A3" s="19">
        <f>1</f>
        <v>1</v>
      </c>
      <c r="B3" s="29">
        <v>64041</v>
      </c>
      <c r="C3" s="21" t="s">
        <v>35</v>
      </c>
      <c r="D3" s="19">
        <v>94</v>
      </c>
      <c r="F3" s="21" t="s">
        <v>14</v>
      </c>
      <c r="G3" s="28">
        <v>60</v>
      </c>
      <c r="H3" s="25">
        <v>60</v>
      </c>
      <c r="I3" s="25">
        <v>60</v>
      </c>
      <c r="J3" s="25">
        <v>60</v>
      </c>
      <c r="K3" s="25">
        <v>60</v>
      </c>
      <c r="L3" s="25">
        <v>60</v>
      </c>
      <c r="M3" s="25">
        <v>0</v>
      </c>
      <c r="N3" s="11">
        <f aca="true" t="shared" si="0" ref="N3:N20">SUM(G3:M3)-MIN(G3:M3)-SMALL(G3:M3,2)</f>
        <v>300</v>
      </c>
    </row>
    <row r="4" spans="1:14" ht="15" customHeight="1">
      <c r="A4" s="19">
        <v>2</v>
      </c>
      <c r="B4" s="29">
        <v>12012</v>
      </c>
      <c r="C4" s="21" t="s">
        <v>90</v>
      </c>
      <c r="D4" s="19">
        <v>93</v>
      </c>
      <c r="F4" s="21" t="s">
        <v>91</v>
      </c>
      <c r="G4" s="28">
        <v>53</v>
      </c>
      <c r="H4" s="25">
        <v>53</v>
      </c>
      <c r="I4" s="25">
        <v>53</v>
      </c>
      <c r="J4" s="25">
        <v>53</v>
      </c>
      <c r="K4" s="25">
        <v>53</v>
      </c>
      <c r="L4" s="25">
        <v>53</v>
      </c>
      <c r="M4" s="25">
        <v>47</v>
      </c>
      <c r="N4" s="11">
        <f t="shared" si="0"/>
        <v>265</v>
      </c>
    </row>
    <row r="5" spans="1:14" ht="15" customHeight="1">
      <c r="A5" s="19">
        <v>3</v>
      </c>
      <c r="B5" s="27">
        <v>121047</v>
      </c>
      <c r="C5" s="24" t="s">
        <v>75</v>
      </c>
      <c r="D5" s="25">
        <v>96</v>
      </c>
      <c r="F5" s="21" t="s">
        <v>8</v>
      </c>
      <c r="G5" s="28">
        <v>47</v>
      </c>
      <c r="H5" s="25">
        <v>47</v>
      </c>
      <c r="I5" s="25">
        <v>47</v>
      </c>
      <c r="J5" s="25">
        <v>47</v>
      </c>
      <c r="K5" s="25">
        <v>34</v>
      </c>
      <c r="L5" s="25">
        <v>47</v>
      </c>
      <c r="M5" s="25">
        <v>53</v>
      </c>
      <c r="N5" s="11">
        <f t="shared" si="0"/>
        <v>241</v>
      </c>
    </row>
    <row r="6" spans="1:14" ht="15" customHeight="1">
      <c r="A6" s="19">
        <v>4</v>
      </c>
      <c r="B6" s="29">
        <v>121014</v>
      </c>
      <c r="C6" s="21" t="s">
        <v>68</v>
      </c>
      <c r="D6" s="19">
        <v>94</v>
      </c>
      <c r="F6" s="21" t="s">
        <v>8</v>
      </c>
      <c r="G6" s="28">
        <v>28</v>
      </c>
      <c r="H6" s="25">
        <v>34</v>
      </c>
      <c r="I6" s="25">
        <v>38</v>
      </c>
      <c r="J6" s="25">
        <v>42</v>
      </c>
      <c r="K6" s="25">
        <v>22</v>
      </c>
      <c r="L6" s="25">
        <v>38</v>
      </c>
      <c r="M6" s="25">
        <v>60</v>
      </c>
      <c r="N6" s="11">
        <f t="shared" si="0"/>
        <v>212</v>
      </c>
    </row>
    <row r="7" spans="1:14" ht="15" customHeight="1">
      <c r="A7" s="19">
        <v>5</v>
      </c>
      <c r="B7" s="29">
        <v>43010</v>
      </c>
      <c r="C7" s="21" t="s">
        <v>30</v>
      </c>
      <c r="D7" s="19">
        <v>93</v>
      </c>
      <c r="E7" s="19">
        <v>0</v>
      </c>
      <c r="F7" s="21" t="s">
        <v>31</v>
      </c>
      <c r="G7" s="28">
        <v>38</v>
      </c>
      <c r="H7" s="25">
        <v>38</v>
      </c>
      <c r="I7" s="25">
        <v>34</v>
      </c>
      <c r="J7" s="25">
        <v>38</v>
      </c>
      <c r="K7" s="25">
        <v>47</v>
      </c>
      <c r="L7" s="25">
        <v>42</v>
      </c>
      <c r="M7" s="25">
        <v>42</v>
      </c>
      <c r="N7" s="11">
        <f t="shared" si="0"/>
        <v>207</v>
      </c>
    </row>
    <row r="8" spans="1:14" ht="15" customHeight="1">
      <c r="A8" s="19">
        <v>6</v>
      </c>
      <c r="B8" s="29">
        <v>119089</v>
      </c>
      <c r="C8" s="21" t="s">
        <v>29</v>
      </c>
      <c r="D8" s="19">
        <v>93</v>
      </c>
      <c r="F8" s="21" t="s">
        <v>7</v>
      </c>
      <c r="G8" s="28">
        <v>42</v>
      </c>
      <c r="H8" s="25">
        <v>42</v>
      </c>
      <c r="I8" s="25">
        <v>42</v>
      </c>
      <c r="J8" s="25">
        <v>34</v>
      </c>
      <c r="K8" s="25">
        <v>42</v>
      </c>
      <c r="L8" s="25">
        <v>34</v>
      </c>
      <c r="M8" s="25">
        <v>31</v>
      </c>
      <c r="N8" s="11">
        <f t="shared" si="0"/>
        <v>202</v>
      </c>
    </row>
    <row r="9" spans="1:14" ht="15" customHeight="1">
      <c r="A9" s="19">
        <v>7</v>
      </c>
      <c r="B9" s="29">
        <v>121037</v>
      </c>
      <c r="C9" s="21" t="s">
        <v>79</v>
      </c>
      <c r="D9" s="19">
        <v>96</v>
      </c>
      <c r="F9" s="21" t="s">
        <v>8</v>
      </c>
      <c r="G9" s="28">
        <v>31</v>
      </c>
      <c r="H9" s="25">
        <v>28</v>
      </c>
      <c r="I9" s="25">
        <v>28</v>
      </c>
      <c r="J9" s="25">
        <v>31</v>
      </c>
      <c r="K9" s="25">
        <v>14</v>
      </c>
      <c r="L9" s="25">
        <v>0</v>
      </c>
      <c r="M9" s="25">
        <v>25</v>
      </c>
      <c r="N9" s="11">
        <f t="shared" si="0"/>
        <v>143</v>
      </c>
    </row>
    <row r="10" spans="1:14" ht="15" customHeight="1">
      <c r="A10" s="19">
        <v>8</v>
      </c>
      <c r="B10" s="29">
        <v>132056</v>
      </c>
      <c r="C10" s="21" t="s">
        <v>54</v>
      </c>
      <c r="D10" s="19">
        <v>93</v>
      </c>
      <c r="F10" s="21" t="s">
        <v>22</v>
      </c>
      <c r="G10" s="28">
        <v>34</v>
      </c>
      <c r="H10" s="25">
        <v>31</v>
      </c>
      <c r="I10" s="25">
        <v>31</v>
      </c>
      <c r="J10" s="25">
        <v>28</v>
      </c>
      <c r="K10" s="25">
        <v>0</v>
      </c>
      <c r="L10" s="25">
        <v>0</v>
      </c>
      <c r="M10" s="25">
        <v>0</v>
      </c>
      <c r="N10" s="11">
        <f t="shared" si="0"/>
        <v>124</v>
      </c>
    </row>
    <row r="11" spans="1:14" ht="15" customHeight="1">
      <c r="A11" s="19">
        <v>9</v>
      </c>
      <c r="B11" s="29">
        <v>116071</v>
      </c>
      <c r="C11" s="21" t="s">
        <v>76</v>
      </c>
      <c r="D11" s="19">
        <v>94</v>
      </c>
      <c r="F11" s="21" t="s">
        <v>12</v>
      </c>
      <c r="G11" s="28">
        <v>25</v>
      </c>
      <c r="H11" s="25">
        <v>25</v>
      </c>
      <c r="I11" s="25">
        <v>25</v>
      </c>
      <c r="J11" s="25">
        <v>25</v>
      </c>
      <c r="K11" s="25">
        <v>18</v>
      </c>
      <c r="L11" s="25">
        <v>0</v>
      </c>
      <c r="M11" s="25">
        <v>10</v>
      </c>
      <c r="N11" s="11">
        <f t="shared" si="0"/>
        <v>118</v>
      </c>
    </row>
    <row r="12" spans="1:14" ht="15" customHeight="1">
      <c r="A12" s="19">
        <v>10</v>
      </c>
      <c r="B12" s="29">
        <v>112011</v>
      </c>
      <c r="C12" s="21" t="s">
        <v>36</v>
      </c>
      <c r="D12" s="19">
        <v>95</v>
      </c>
      <c r="F12" s="21" t="s">
        <v>11</v>
      </c>
      <c r="G12" s="28">
        <v>16</v>
      </c>
      <c r="H12" s="25">
        <v>16</v>
      </c>
      <c r="I12" s="25">
        <v>22</v>
      </c>
      <c r="J12" s="25">
        <v>12</v>
      </c>
      <c r="K12" s="25">
        <v>25</v>
      </c>
      <c r="L12" s="25">
        <v>25</v>
      </c>
      <c r="M12" s="25">
        <v>28</v>
      </c>
      <c r="N12" s="11">
        <f t="shared" si="0"/>
        <v>116</v>
      </c>
    </row>
    <row r="13" spans="1:14" ht="15" customHeight="1">
      <c r="A13" s="19" t="s">
        <v>124</v>
      </c>
      <c r="B13" s="29">
        <v>116072</v>
      </c>
      <c r="C13" s="21" t="s">
        <v>80</v>
      </c>
      <c r="D13" s="19">
        <v>95</v>
      </c>
      <c r="F13" s="21" t="s">
        <v>12</v>
      </c>
      <c r="G13" s="28">
        <v>22</v>
      </c>
      <c r="H13" s="25">
        <v>22</v>
      </c>
      <c r="I13" s="25">
        <v>20</v>
      </c>
      <c r="J13" s="25">
        <v>22</v>
      </c>
      <c r="K13" s="25">
        <v>28</v>
      </c>
      <c r="L13" s="25">
        <v>22</v>
      </c>
      <c r="M13" s="25">
        <v>22</v>
      </c>
      <c r="N13" s="11">
        <f t="shared" si="0"/>
        <v>116</v>
      </c>
    </row>
    <row r="14" spans="1:14" ht="15" customHeight="1">
      <c r="A14" s="19">
        <v>12</v>
      </c>
      <c r="B14" s="29">
        <v>103007</v>
      </c>
      <c r="C14" s="21" t="s">
        <v>64</v>
      </c>
      <c r="D14" s="19">
        <v>98</v>
      </c>
      <c r="F14" s="21" t="s">
        <v>13</v>
      </c>
      <c r="G14" s="28">
        <v>0</v>
      </c>
      <c r="H14" s="25">
        <v>0</v>
      </c>
      <c r="I14" s="25">
        <v>0</v>
      </c>
      <c r="J14" s="25">
        <v>0</v>
      </c>
      <c r="K14" s="25">
        <v>38</v>
      </c>
      <c r="L14" s="25">
        <v>31</v>
      </c>
      <c r="M14" s="25">
        <v>34</v>
      </c>
      <c r="N14" s="11">
        <f t="shared" si="0"/>
        <v>103</v>
      </c>
    </row>
    <row r="15" spans="1:14" ht="15" customHeight="1">
      <c r="A15" s="19">
        <v>13</v>
      </c>
      <c r="B15" s="29">
        <v>112049</v>
      </c>
      <c r="C15" s="21" t="s">
        <v>92</v>
      </c>
      <c r="D15" s="19">
        <v>94</v>
      </c>
      <c r="F15" s="21" t="s">
        <v>11</v>
      </c>
      <c r="G15" s="28">
        <v>18</v>
      </c>
      <c r="H15" s="25">
        <v>20</v>
      </c>
      <c r="I15" s="25">
        <v>18</v>
      </c>
      <c r="J15" s="25">
        <v>18</v>
      </c>
      <c r="K15" s="25">
        <v>20</v>
      </c>
      <c r="L15" s="25">
        <v>0</v>
      </c>
      <c r="M15" s="25">
        <v>0</v>
      </c>
      <c r="N15" s="11">
        <f t="shared" si="0"/>
        <v>94</v>
      </c>
    </row>
    <row r="16" spans="1:14" ht="15" customHeight="1">
      <c r="A16" s="19">
        <v>14</v>
      </c>
      <c r="B16" s="27">
        <v>14030</v>
      </c>
      <c r="C16" s="24" t="s">
        <v>120</v>
      </c>
      <c r="D16" s="25">
        <v>97</v>
      </c>
      <c r="E16" s="25"/>
      <c r="F16" s="24" t="s">
        <v>27</v>
      </c>
      <c r="G16" s="28">
        <v>0</v>
      </c>
      <c r="H16" s="25">
        <v>0</v>
      </c>
      <c r="I16" s="25">
        <v>0</v>
      </c>
      <c r="J16" s="25">
        <v>0</v>
      </c>
      <c r="K16" s="25">
        <v>31</v>
      </c>
      <c r="L16" s="25">
        <v>28</v>
      </c>
      <c r="M16" s="25">
        <v>20</v>
      </c>
      <c r="N16" s="11">
        <f t="shared" si="0"/>
        <v>79</v>
      </c>
    </row>
    <row r="17" spans="1:14" ht="15" customHeight="1">
      <c r="A17" s="19">
        <v>15</v>
      </c>
      <c r="B17" s="29">
        <v>119090</v>
      </c>
      <c r="C17" s="21" t="s">
        <v>106</v>
      </c>
      <c r="D17" s="19">
        <v>99</v>
      </c>
      <c r="F17" s="21" t="s">
        <v>7</v>
      </c>
      <c r="G17" s="28">
        <v>0</v>
      </c>
      <c r="H17" s="25">
        <v>0</v>
      </c>
      <c r="I17" s="25">
        <v>16</v>
      </c>
      <c r="J17" s="25">
        <v>14</v>
      </c>
      <c r="K17" s="25">
        <v>16</v>
      </c>
      <c r="L17" s="25">
        <v>16</v>
      </c>
      <c r="M17" s="25">
        <v>16</v>
      </c>
      <c r="N17" s="11">
        <f t="shared" si="0"/>
        <v>78</v>
      </c>
    </row>
    <row r="18" spans="1:14" ht="15" customHeight="1">
      <c r="A18" s="19">
        <v>16</v>
      </c>
      <c r="B18" s="29">
        <v>116048</v>
      </c>
      <c r="C18" s="21" t="s">
        <v>81</v>
      </c>
      <c r="D18" s="19">
        <v>95</v>
      </c>
      <c r="F18" s="21" t="s">
        <v>12</v>
      </c>
      <c r="G18" s="28">
        <v>20</v>
      </c>
      <c r="H18" s="25">
        <v>14</v>
      </c>
      <c r="I18" s="25">
        <v>14</v>
      </c>
      <c r="J18" s="25">
        <v>0</v>
      </c>
      <c r="K18" s="25">
        <v>0</v>
      </c>
      <c r="L18" s="25">
        <v>20</v>
      </c>
      <c r="M18" s="25">
        <v>9</v>
      </c>
      <c r="N18" s="11">
        <f t="shared" si="0"/>
        <v>77</v>
      </c>
    </row>
    <row r="19" spans="1:14" ht="15" customHeight="1">
      <c r="A19" s="19">
        <v>17</v>
      </c>
      <c r="B19" s="29">
        <v>119070</v>
      </c>
      <c r="C19" s="21" t="s">
        <v>107</v>
      </c>
      <c r="D19" s="19">
        <v>98</v>
      </c>
      <c r="F19" s="21" t="s">
        <v>7</v>
      </c>
      <c r="G19" s="28">
        <v>0</v>
      </c>
      <c r="H19" s="25">
        <v>0</v>
      </c>
      <c r="I19" s="25">
        <v>12</v>
      </c>
      <c r="J19" s="25">
        <v>20</v>
      </c>
      <c r="K19" s="25">
        <v>12</v>
      </c>
      <c r="L19" s="25">
        <v>18</v>
      </c>
      <c r="M19" s="25">
        <v>14</v>
      </c>
      <c r="N19" s="11">
        <f t="shared" si="0"/>
        <v>76</v>
      </c>
    </row>
    <row r="20" spans="1:14" ht="15" customHeight="1">
      <c r="A20" s="19">
        <v>18</v>
      </c>
      <c r="B20" s="29">
        <v>80004</v>
      </c>
      <c r="C20" s="21" t="s">
        <v>82</v>
      </c>
      <c r="D20" s="19">
        <v>94</v>
      </c>
      <c r="E20" s="19">
        <v>3</v>
      </c>
      <c r="F20" s="21" t="s">
        <v>26</v>
      </c>
      <c r="G20" s="28">
        <v>14</v>
      </c>
      <c r="H20" s="25">
        <v>18</v>
      </c>
      <c r="I20" s="25">
        <v>10</v>
      </c>
      <c r="J20" s="25">
        <v>16</v>
      </c>
      <c r="K20" s="25">
        <v>0</v>
      </c>
      <c r="L20" s="25">
        <v>0</v>
      </c>
      <c r="M20" s="25">
        <v>0</v>
      </c>
      <c r="N20" s="11">
        <f t="shared" si="0"/>
        <v>58</v>
      </c>
    </row>
  </sheetData>
  <printOptions/>
  <pageMargins left="0.75" right="0.75" top="1" bottom="1" header="0.4921259845" footer="0.4921259845"/>
  <pageSetup horizontalDpi="180" verticalDpi="18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14" sqref="C14"/>
    </sheetView>
  </sheetViews>
  <sheetFormatPr defaultColWidth="9.00390625" defaultRowHeight="12.75"/>
  <cols>
    <col min="1" max="1" width="3.75390625" style="0" customWidth="1"/>
    <col min="2" max="2" width="7.125" style="0" customWidth="1"/>
    <col min="3" max="3" width="18.75390625" style="0" customWidth="1"/>
    <col min="4" max="4" width="3.75390625" style="0" customWidth="1"/>
    <col min="5" max="5" width="9.125" style="0" hidden="1" customWidth="1"/>
    <col min="6" max="6" width="10.75390625" style="0" customWidth="1"/>
    <col min="7" max="13" width="4.75390625" style="0" customWidth="1"/>
    <col min="14" max="14" width="5.75390625" style="0" customWidth="1"/>
  </cols>
  <sheetData>
    <row r="1" spans="1:14" ht="18">
      <c r="A1" s="29"/>
      <c r="B1" s="29"/>
      <c r="C1" s="30" t="s">
        <v>58</v>
      </c>
      <c r="D1" s="19"/>
      <c r="E1" s="19"/>
      <c r="F1" s="21"/>
      <c r="G1" s="28"/>
      <c r="H1" s="25"/>
      <c r="I1" s="25"/>
      <c r="J1" s="25"/>
      <c r="K1" s="25"/>
      <c r="L1" s="25"/>
      <c r="M1" s="25"/>
      <c r="N1" s="26"/>
    </row>
    <row r="2" spans="1:14" ht="60">
      <c r="A2" s="32" t="s">
        <v>0</v>
      </c>
      <c r="B2" s="32" t="s">
        <v>1</v>
      </c>
      <c r="C2" s="33" t="s">
        <v>2</v>
      </c>
      <c r="D2" s="32" t="s">
        <v>3</v>
      </c>
      <c r="E2" s="32" t="s">
        <v>4</v>
      </c>
      <c r="F2" s="33" t="s">
        <v>5</v>
      </c>
      <c r="G2" s="17" t="s">
        <v>56</v>
      </c>
      <c r="H2" s="14" t="s">
        <v>57</v>
      </c>
      <c r="I2" s="14" t="s">
        <v>69</v>
      </c>
      <c r="J2" s="14" t="s">
        <v>84</v>
      </c>
      <c r="K2" s="14" t="s">
        <v>85</v>
      </c>
      <c r="L2" s="14" t="s">
        <v>86</v>
      </c>
      <c r="M2" s="18" t="s">
        <v>70</v>
      </c>
      <c r="N2" s="17" t="s">
        <v>6</v>
      </c>
    </row>
    <row r="3" spans="1:14" ht="12.75">
      <c r="A3" s="19">
        <v>1</v>
      </c>
      <c r="B3" s="29">
        <v>121037</v>
      </c>
      <c r="C3" s="21" t="s">
        <v>79</v>
      </c>
      <c r="D3" s="19">
        <v>96</v>
      </c>
      <c r="E3" s="19"/>
      <c r="F3" s="21" t="s">
        <v>8</v>
      </c>
      <c r="G3" s="28">
        <v>0</v>
      </c>
      <c r="H3" s="25">
        <v>0</v>
      </c>
      <c r="I3" s="25">
        <v>0</v>
      </c>
      <c r="J3" s="25">
        <v>53</v>
      </c>
      <c r="K3" s="25">
        <v>53</v>
      </c>
      <c r="L3" s="25">
        <v>60</v>
      </c>
      <c r="M3" s="25">
        <v>0</v>
      </c>
      <c r="N3" s="11">
        <f>SUM(G3:M3)-MIN(G3:M3)-SMALL(G3:M3,2)</f>
        <v>166</v>
      </c>
    </row>
    <row r="4" spans="1:14" ht="12.75">
      <c r="A4" s="19">
        <v>2</v>
      </c>
      <c r="B4" s="29">
        <v>116072</v>
      </c>
      <c r="C4" s="21" t="s">
        <v>80</v>
      </c>
      <c r="D4" s="19">
        <v>95</v>
      </c>
      <c r="E4" s="19"/>
      <c r="F4" s="21" t="s">
        <v>12</v>
      </c>
      <c r="G4" s="28">
        <v>0</v>
      </c>
      <c r="H4" s="25">
        <v>0</v>
      </c>
      <c r="I4" s="25">
        <v>0</v>
      </c>
      <c r="J4" s="25">
        <v>47</v>
      </c>
      <c r="K4" s="25">
        <v>47</v>
      </c>
      <c r="L4" s="25">
        <v>53</v>
      </c>
      <c r="M4" s="25">
        <v>0</v>
      </c>
      <c r="N4" s="11">
        <f>SUM(G4:M4)-MIN(G4:M4)-SMALL(G4:M4,2)</f>
        <v>147</v>
      </c>
    </row>
    <row r="5" spans="1:14" ht="12.75">
      <c r="A5" s="19">
        <v>3</v>
      </c>
      <c r="B5" s="27">
        <v>116071</v>
      </c>
      <c r="C5" s="24" t="s">
        <v>76</v>
      </c>
      <c r="D5" s="25">
        <v>94</v>
      </c>
      <c r="E5" s="25"/>
      <c r="F5" s="24" t="s">
        <v>12</v>
      </c>
      <c r="G5" s="28">
        <v>0</v>
      </c>
      <c r="H5" s="25">
        <v>0</v>
      </c>
      <c r="I5" s="25">
        <v>0</v>
      </c>
      <c r="J5" s="25">
        <v>0</v>
      </c>
      <c r="K5" s="25">
        <v>60</v>
      </c>
      <c r="L5" s="25">
        <v>47</v>
      </c>
      <c r="M5" s="25">
        <v>38</v>
      </c>
      <c r="N5" s="11">
        <f>SUM(G5:M5)-MIN(G5:M5)-SMALL(G5:M5,2)</f>
        <v>145</v>
      </c>
    </row>
    <row r="6" spans="1:14" ht="12.75">
      <c r="A6" s="19">
        <v>4</v>
      </c>
      <c r="B6" s="29">
        <v>121016</v>
      </c>
      <c r="C6" s="21" t="s">
        <v>28</v>
      </c>
      <c r="D6" s="19">
        <v>93</v>
      </c>
      <c r="E6" s="19">
        <v>3</v>
      </c>
      <c r="F6" s="21" t="s">
        <v>8</v>
      </c>
      <c r="G6" s="28">
        <v>0</v>
      </c>
      <c r="H6" s="25">
        <v>0</v>
      </c>
      <c r="I6" s="25">
        <v>0</v>
      </c>
      <c r="J6" s="25">
        <v>60</v>
      </c>
      <c r="K6" s="25">
        <v>0</v>
      </c>
      <c r="L6" s="25">
        <v>0</v>
      </c>
      <c r="M6" s="25">
        <v>60</v>
      </c>
      <c r="N6" s="11">
        <f>SUM(G6:M6)-MIN(G6:M6)-SMALL(G6:M6,2)</f>
        <v>120</v>
      </c>
    </row>
    <row r="7" spans="1:14" ht="12.75">
      <c r="A7" s="19"/>
      <c r="B7" s="29"/>
      <c r="C7" s="21"/>
      <c r="D7" s="19"/>
      <c r="E7" s="19"/>
      <c r="F7" s="21"/>
      <c r="G7" s="28"/>
      <c r="H7" s="25"/>
      <c r="I7" s="25"/>
      <c r="J7" s="25"/>
      <c r="K7" s="25"/>
      <c r="L7" s="25"/>
      <c r="M7" s="25"/>
      <c r="N7" s="11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O1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5" sqref="A15"/>
    </sheetView>
  </sheetViews>
  <sheetFormatPr defaultColWidth="9.00390625" defaultRowHeight="12.75"/>
  <cols>
    <col min="1" max="1" width="3.75390625" style="1" customWidth="1"/>
    <col min="2" max="2" width="7.375" style="5" customWidth="1"/>
    <col min="3" max="3" width="18.75390625" style="2" customWidth="1"/>
    <col min="4" max="4" width="3.75390625" style="3" customWidth="1"/>
    <col min="5" max="5" width="3.75390625" style="3" hidden="1" customWidth="1"/>
    <col min="6" max="6" width="9.875" style="1" customWidth="1"/>
    <col min="7" max="7" width="17.75390625" style="3" customWidth="1"/>
    <col min="8" max="14" width="4.75390625" style="1" customWidth="1"/>
    <col min="15" max="15" width="5.75390625" style="4" customWidth="1"/>
    <col min="16" max="16384" width="9.125" style="4" customWidth="1"/>
  </cols>
  <sheetData>
    <row r="1" spans="3:15" ht="18">
      <c r="C1" s="12" t="s">
        <v>59</v>
      </c>
      <c r="H1" s="13"/>
      <c r="I1" s="6"/>
      <c r="J1" s="6"/>
      <c r="K1" s="6"/>
      <c r="L1" s="6"/>
      <c r="M1" s="3"/>
      <c r="N1" s="3"/>
      <c r="O1" s="10"/>
    </row>
    <row r="2" spans="1:15" ht="60">
      <c r="A2" s="14" t="s">
        <v>0</v>
      </c>
      <c r="B2" s="14" t="s">
        <v>1</v>
      </c>
      <c r="C2" s="16" t="s">
        <v>2</v>
      </c>
      <c r="D2" s="14" t="s">
        <v>3</v>
      </c>
      <c r="E2" s="14"/>
      <c r="F2" s="14" t="s">
        <v>5</v>
      </c>
      <c r="G2" s="14"/>
      <c r="H2" s="17" t="s">
        <v>56</v>
      </c>
      <c r="I2" s="14" t="s">
        <v>57</v>
      </c>
      <c r="J2" s="14" t="s">
        <v>69</v>
      </c>
      <c r="K2" s="14" t="s">
        <v>84</v>
      </c>
      <c r="L2" s="14" t="s">
        <v>85</v>
      </c>
      <c r="M2" s="14" t="s">
        <v>86</v>
      </c>
      <c r="N2" s="18" t="s">
        <v>70</v>
      </c>
      <c r="O2" s="17" t="s">
        <v>6</v>
      </c>
    </row>
    <row r="3" spans="1:15" ht="12.75">
      <c r="A3" s="41">
        <v>1</v>
      </c>
      <c r="B3" s="1">
        <v>64021</v>
      </c>
      <c r="C3" s="2" t="s">
        <v>25</v>
      </c>
      <c r="D3" s="3">
        <v>93</v>
      </c>
      <c r="F3" s="23" t="s">
        <v>14</v>
      </c>
      <c r="G3" s="37" t="s">
        <v>21</v>
      </c>
      <c r="H3" s="37">
        <v>60</v>
      </c>
      <c r="I3" s="37">
        <v>60</v>
      </c>
      <c r="J3" s="37">
        <v>60</v>
      </c>
      <c r="K3" s="37">
        <v>53</v>
      </c>
      <c r="L3" s="37">
        <v>53</v>
      </c>
      <c r="M3" s="37">
        <v>60</v>
      </c>
      <c r="N3" s="37">
        <v>53</v>
      </c>
      <c r="O3" s="39">
        <f>SUM(H3:N3)-MIN(H3:N3)-SMALL(H3:N4,2)</f>
        <v>293</v>
      </c>
    </row>
    <row r="4" spans="1:15" ht="12.75">
      <c r="A4" s="41"/>
      <c r="B4" s="1">
        <v>64038</v>
      </c>
      <c r="C4" s="2" t="s">
        <v>24</v>
      </c>
      <c r="D4" s="3">
        <v>93</v>
      </c>
      <c r="F4" s="23"/>
      <c r="G4" s="37"/>
      <c r="H4" s="38"/>
      <c r="I4" s="38"/>
      <c r="J4" s="38"/>
      <c r="K4" s="38"/>
      <c r="L4" s="38"/>
      <c r="M4" s="38"/>
      <c r="N4" s="38"/>
      <c r="O4" s="39"/>
    </row>
    <row r="5" spans="1:15" ht="12.75">
      <c r="A5" s="41">
        <v>2</v>
      </c>
      <c r="B5" s="4">
        <v>1018</v>
      </c>
      <c r="C5" s="35" t="s">
        <v>50</v>
      </c>
      <c r="D5" s="7">
        <v>94</v>
      </c>
      <c r="E5" s="7"/>
      <c r="F5" s="36" t="s">
        <v>10</v>
      </c>
      <c r="G5" s="37" t="s">
        <v>53</v>
      </c>
      <c r="H5" s="37">
        <v>53</v>
      </c>
      <c r="I5" s="37">
        <v>53</v>
      </c>
      <c r="J5" s="37">
        <v>53</v>
      </c>
      <c r="K5" s="37">
        <v>60</v>
      </c>
      <c r="L5" s="37">
        <v>60</v>
      </c>
      <c r="M5" s="37">
        <v>53</v>
      </c>
      <c r="N5" s="37">
        <v>60</v>
      </c>
      <c r="O5" s="39">
        <f>SUM(H5:N5)-MIN(H5:N5)-SMALL(H5:N6,2)</f>
        <v>286</v>
      </c>
    </row>
    <row r="6" spans="1:15" ht="12.75">
      <c r="A6" s="41"/>
      <c r="B6" s="5">
        <v>1037</v>
      </c>
      <c r="C6" s="2" t="s">
        <v>32</v>
      </c>
      <c r="D6" s="3">
        <v>94</v>
      </c>
      <c r="F6" s="23"/>
      <c r="G6" s="37"/>
      <c r="H6" s="38"/>
      <c r="I6" s="38"/>
      <c r="J6" s="38"/>
      <c r="K6" s="38"/>
      <c r="L6" s="38"/>
      <c r="M6" s="38"/>
      <c r="N6" s="38"/>
      <c r="O6" s="39"/>
    </row>
    <row r="7" spans="1:15" ht="12.75">
      <c r="A7" s="41">
        <v>3</v>
      </c>
      <c r="B7" s="4">
        <v>132051</v>
      </c>
      <c r="C7" s="35" t="s">
        <v>44</v>
      </c>
      <c r="D7" s="7">
        <v>95</v>
      </c>
      <c r="E7" s="7"/>
      <c r="F7" s="36" t="s">
        <v>22</v>
      </c>
      <c r="G7" s="40" t="s">
        <v>83</v>
      </c>
      <c r="H7" s="37">
        <v>42</v>
      </c>
      <c r="I7" s="37">
        <v>38</v>
      </c>
      <c r="J7" s="37">
        <v>42</v>
      </c>
      <c r="K7" s="37">
        <v>47</v>
      </c>
      <c r="L7" s="37">
        <v>0</v>
      </c>
      <c r="M7" s="37">
        <v>42</v>
      </c>
      <c r="N7" s="37">
        <v>47</v>
      </c>
      <c r="O7" s="39">
        <f>SUM(H7:N7)-MIN(H7:N7)-SMALL(H7:N8,2)</f>
        <v>220</v>
      </c>
    </row>
    <row r="8" spans="1:15" ht="12.75">
      <c r="A8" s="41"/>
      <c r="B8" s="4">
        <v>132053</v>
      </c>
      <c r="C8" s="35" t="s">
        <v>40</v>
      </c>
      <c r="D8" s="7">
        <v>96</v>
      </c>
      <c r="F8" s="23"/>
      <c r="G8" s="40"/>
      <c r="H8" s="38"/>
      <c r="I8" s="38"/>
      <c r="J8" s="38"/>
      <c r="K8" s="38"/>
      <c r="L8" s="38"/>
      <c r="M8" s="38"/>
      <c r="N8" s="38"/>
      <c r="O8" s="39"/>
    </row>
    <row r="9" spans="1:15" ht="12.75">
      <c r="A9" s="41">
        <v>4</v>
      </c>
      <c r="B9" s="1">
        <v>30040</v>
      </c>
      <c r="C9" s="2" t="s">
        <v>102</v>
      </c>
      <c r="D9" s="3">
        <v>93</v>
      </c>
      <c r="F9" s="23" t="s">
        <v>23</v>
      </c>
      <c r="G9" s="37" t="s">
        <v>103</v>
      </c>
      <c r="H9" s="37">
        <v>47</v>
      </c>
      <c r="I9" s="37">
        <v>47</v>
      </c>
      <c r="J9" s="37">
        <v>47</v>
      </c>
      <c r="K9" s="37">
        <v>34</v>
      </c>
      <c r="L9" s="37">
        <v>42</v>
      </c>
      <c r="M9" s="37">
        <v>34</v>
      </c>
      <c r="N9" s="37">
        <v>0</v>
      </c>
      <c r="O9" s="39">
        <f>SUM(H9:N9)-MIN(H9:N9)-SMALL(H9:N10,2)</f>
        <v>217</v>
      </c>
    </row>
    <row r="10" spans="1:15" ht="12.75">
      <c r="A10" s="41"/>
      <c r="B10" s="5">
        <v>30031</v>
      </c>
      <c r="C10" s="2" t="s">
        <v>61</v>
      </c>
      <c r="D10" s="3">
        <v>94</v>
      </c>
      <c r="F10" s="23"/>
      <c r="G10" s="37"/>
      <c r="H10" s="38"/>
      <c r="I10" s="38"/>
      <c r="J10" s="38"/>
      <c r="K10" s="38"/>
      <c r="L10" s="38"/>
      <c r="M10" s="38"/>
      <c r="N10" s="38"/>
      <c r="O10" s="39"/>
    </row>
    <row r="11" spans="1:15" ht="12.75">
      <c r="A11" s="41">
        <v>5</v>
      </c>
      <c r="B11" s="5">
        <v>64001</v>
      </c>
      <c r="C11" s="2" t="s">
        <v>51</v>
      </c>
      <c r="D11" s="3">
        <v>97</v>
      </c>
      <c r="F11" s="23" t="s">
        <v>14</v>
      </c>
      <c r="G11" s="37" t="s">
        <v>72</v>
      </c>
      <c r="H11" s="37">
        <v>38</v>
      </c>
      <c r="I11" s="37">
        <v>42</v>
      </c>
      <c r="J11" s="37">
        <v>38</v>
      </c>
      <c r="K11" s="37">
        <v>42</v>
      </c>
      <c r="L11" s="37">
        <v>38</v>
      </c>
      <c r="M11" s="37">
        <v>38</v>
      </c>
      <c r="N11" s="37">
        <v>38</v>
      </c>
      <c r="O11" s="39">
        <f>SUM(H11:N11)-MIN(H11:N11)-SMALL(H11:N12,2)</f>
        <v>198</v>
      </c>
    </row>
    <row r="12" spans="1:15" ht="12.75">
      <c r="A12" s="41"/>
      <c r="B12" s="5">
        <v>64034</v>
      </c>
      <c r="C12" s="2" t="s">
        <v>52</v>
      </c>
      <c r="D12" s="3">
        <v>96</v>
      </c>
      <c r="G12" s="37"/>
      <c r="H12" s="38"/>
      <c r="I12" s="38"/>
      <c r="J12" s="38"/>
      <c r="K12" s="38"/>
      <c r="L12" s="38"/>
      <c r="M12" s="38"/>
      <c r="N12" s="38"/>
      <c r="O12" s="39"/>
    </row>
    <row r="13" spans="1:15" ht="12.75">
      <c r="A13" s="41">
        <f>1+A11</f>
        <v>6</v>
      </c>
      <c r="B13" s="4">
        <v>132036</v>
      </c>
      <c r="C13" s="2" t="s">
        <v>43</v>
      </c>
      <c r="D13" s="7">
        <v>95</v>
      </c>
      <c r="E13" s="7"/>
      <c r="F13" s="4" t="s">
        <v>22</v>
      </c>
      <c r="G13" s="37" t="s">
        <v>71</v>
      </c>
      <c r="H13" s="37">
        <v>0</v>
      </c>
      <c r="I13" s="37">
        <v>0</v>
      </c>
      <c r="J13" s="37">
        <v>34</v>
      </c>
      <c r="K13" s="37">
        <v>38</v>
      </c>
      <c r="L13" s="37">
        <v>47</v>
      </c>
      <c r="M13" s="37">
        <v>47</v>
      </c>
      <c r="N13" s="37">
        <v>0</v>
      </c>
      <c r="O13" s="39">
        <f>SUM(H13:N13)-MIN(H13:N13)-SMALL(H13:N14,2)</f>
        <v>166</v>
      </c>
    </row>
    <row r="14" spans="1:15" ht="12.75">
      <c r="A14" s="41"/>
      <c r="B14" s="4">
        <v>132037</v>
      </c>
      <c r="C14" s="2" t="s">
        <v>39</v>
      </c>
      <c r="D14" s="7">
        <v>95</v>
      </c>
      <c r="E14" s="7"/>
      <c r="F14" s="4"/>
      <c r="G14" s="37"/>
      <c r="H14" s="38"/>
      <c r="I14" s="38"/>
      <c r="J14" s="38"/>
      <c r="K14" s="38"/>
      <c r="L14" s="38"/>
      <c r="M14" s="38"/>
      <c r="N14" s="38"/>
      <c r="O14" s="39"/>
    </row>
  </sheetData>
  <mergeCells count="60">
    <mergeCell ref="O3:O4"/>
    <mergeCell ref="N5:N6"/>
    <mergeCell ref="N11:N12"/>
    <mergeCell ref="N3:N4"/>
    <mergeCell ref="O5:O6"/>
    <mergeCell ref="O11:O12"/>
    <mergeCell ref="O7:O8"/>
    <mergeCell ref="N9:N10"/>
    <mergeCell ref="O9:O10"/>
    <mergeCell ref="A3:A4"/>
    <mergeCell ref="A5:A6"/>
    <mergeCell ref="G3:G4"/>
    <mergeCell ref="G5:G6"/>
    <mergeCell ref="H3:H4"/>
    <mergeCell ref="J3:J4"/>
    <mergeCell ref="I3:I4"/>
    <mergeCell ref="I5:I6"/>
    <mergeCell ref="H5:H6"/>
    <mergeCell ref="J5:J6"/>
    <mergeCell ref="M3:M4"/>
    <mergeCell ref="L3:L4"/>
    <mergeCell ref="K3:K4"/>
    <mergeCell ref="L5:L6"/>
    <mergeCell ref="K5:K6"/>
    <mergeCell ref="M5:M6"/>
    <mergeCell ref="M7:M8"/>
    <mergeCell ref="H7:H8"/>
    <mergeCell ref="J13:J14"/>
    <mergeCell ref="J7:J8"/>
    <mergeCell ref="K7:K8"/>
    <mergeCell ref="I13:I14"/>
    <mergeCell ref="I11:I12"/>
    <mergeCell ref="H9:H10"/>
    <mergeCell ref="I9:I10"/>
    <mergeCell ref="J9:J10"/>
    <mergeCell ref="M9:M10"/>
    <mergeCell ref="L11:L12"/>
    <mergeCell ref="H11:H12"/>
    <mergeCell ref="K13:K14"/>
    <mergeCell ref="K11:K12"/>
    <mergeCell ref="K9:K10"/>
    <mergeCell ref="H13:H14"/>
    <mergeCell ref="G7:G8"/>
    <mergeCell ref="A7:A8"/>
    <mergeCell ref="G11:G12"/>
    <mergeCell ref="G13:G14"/>
    <mergeCell ref="A11:A12"/>
    <mergeCell ref="A13:A14"/>
    <mergeCell ref="A9:A10"/>
    <mergeCell ref="G9:G10"/>
    <mergeCell ref="I7:I8"/>
    <mergeCell ref="N13:N14"/>
    <mergeCell ref="N7:N8"/>
    <mergeCell ref="O13:O14"/>
    <mergeCell ref="L13:L14"/>
    <mergeCell ref="L7:L8"/>
    <mergeCell ref="M13:M14"/>
    <mergeCell ref="L9:L10"/>
    <mergeCell ref="M11:M12"/>
    <mergeCell ref="J11:J12"/>
  </mergeCells>
  <printOptions/>
  <pageMargins left="0.75" right="0.75" top="1" bottom="1" header="0.4921259845" footer="0.492125984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none</cp:lastModifiedBy>
  <cp:lastPrinted>2011-09-15T16:14:09Z</cp:lastPrinted>
  <dcterms:created xsi:type="dcterms:W3CDTF">1998-07-05T11:58:42Z</dcterms:created>
  <dcterms:modified xsi:type="dcterms:W3CDTF">2011-09-29T14:55:24Z</dcterms:modified>
  <cp:category/>
  <cp:version/>
  <cp:contentType/>
  <cp:contentStatus/>
</cp:coreProperties>
</file>